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035" windowHeight="11250" activeTab="0"/>
  </bookViews>
  <sheets>
    <sheet name="Novi projekti" sheetId="1" r:id="rId1"/>
    <sheet name="Sprememb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<sst xmlns="http://schemas.openxmlformats.org/spreadsheetml/2006/main" count="341" uniqueCount="81">
  <si>
    <t>Zap.št.</t>
  </si>
  <si>
    <t>Nosilec projekta</t>
  </si>
  <si>
    <t>Naziv projekta</t>
  </si>
  <si>
    <t>Viri</t>
  </si>
  <si>
    <t>Vrednost projekta</t>
  </si>
  <si>
    <t>Začetek financiranja</t>
  </si>
  <si>
    <t xml:space="preserve">Konec financiranja </t>
  </si>
  <si>
    <t>pred 2019</t>
  </si>
  <si>
    <t>po 2022</t>
  </si>
  <si>
    <t>Občina Loška dolina</t>
  </si>
  <si>
    <t>Obnova vodovodnega omrežja Viševek - Vrhnika - Žaga</t>
  </si>
  <si>
    <t>SKUPAJ</t>
  </si>
  <si>
    <t>2130-19-3224</t>
  </si>
  <si>
    <t xml:space="preserve">Državni proračun </t>
  </si>
  <si>
    <t>Skupaj</t>
  </si>
  <si>
    <t>PP 953610 Sofinanciranje investicijskih projektov občin</t>
  </si>
  <si>
    <t>PP 160223 Posojila za investiranje projektov občin</t>
  </si>
  <si>
    <t>Drugo</t>
  </si>
  <si>
    <t>Ostali viri</t>
  </si>
  <si>
    <t>Občina</t>
  </si>
  <si>
    <t xml:space="preserve">Občina </t>
  </si>
  <si>
    <t>Občina Divača</t>
  </si>
  <si>
    <t>Večnamenski objekt v Famljah - 2. faza</t>
  </si>
  <si>
    <t>2130-19-3228</t>
  </si>
  <si>
    <t>Občina  Litija</t>
  </si>
  <si>
    <t>Oš Gabrovka-Poš Dole in vrtec Dole</t>
  </si>
  <si>
    <t>2130-19-3255</t>
  </si>
  <si>
    <t>Občina Bovec</t>
  </si>
  <si>
    <t>Gasilski dom z večnamensko dvorano Srpenica</t>
  </si>
  <si>
    <t>2130-19-3257</t>
  </si>
  <si>
    <t>Gasilsko društvo Srpenica</t>
  </si>
  <si>
    <t>Občina Krško</t>
  </si>
  <si>
    <t>Dom krajanov in vrtec Zdole</t>
  </si>
  <si>
    <t>2130-19-3265</t>
  </si>
  <si>
    <t>KS in Župnija Zdole</t>
  </si>
  <si>
    <t>Občina Dobrepolje</t>
  </si>
  <si>
    <t>Čistilna naprava Bruhanja vas (I. faza, 1. etapa)</t>
  </si>
  <si>
    <t>2130-19-3269</t>
  </si>
  <si>
    <t xml:space="preserve">Občina Dobrova - Polhov Gradec </t>
  </si>
  <si>
    <t>Ureditev zunanjih površin pri OŠ Polhov Gradec</t>
  </si>
  <si>
    <t>2130-19-3270</t>
  </si>
  <si>
    <t>Občina Komen</t>
  </si>
  <si>
    <t>Ureditev viteške dvorane</t>
  </si>
  <si>
    <t>2130-19-3273</t>
  </si>
  <si>
    <t>Občina Izola</t>
  </si>
  <si>
    <t>Zapiranje odlagališča Izola</t>
  </si>
  <si>
    <t>2130-19-3279</t>
  </si>
  <si>
    <t>Občina Zagorje ob Savi</t>
  </si>
  <si>
    <t>Prestavitev LC480161 Zagorje - Vidrga I. faza</t>
  </si>
  <si>
    <t>2130-19-3286</t>
  </si>
  <si>
    <t>2550-18-0041</t>
  </si>
  <si>
    <t>MOP</t>
  </si>
  <si>
    <t>Sanacija opornih zidov na JP981911 v Plavišnik I. faza</t>
  </si>
  <si>
    <t>2130-19-3287</t>
  </si>
  <si>
    <t>Občina Pivka</t>
  </si>
  <si>
    <t>Preplastitev občinskih cest 2019 in 2020</t>
  </si>
  <si>
    <t>2130-19-3288</t>
  </si>
  <si>
    <t>Sanacija ceste na Suhorje in obnova mostu</t>
  </si>
  <si>
    <t>2130-19-3289</t>
  </si>
  <si>
    <t>Občina Tolmin</t>
  </si>
  <si>
    <t>Komunalno opremljanje zemljišča v Modreju</t>
  </si>
  <si>
    <t>2130-19-3290</t>
  </si>
  <si>
    <t>Večnamenski objekt Šentviška Gora</t>
  </si>
  <si>
    <t>2130-19-3291</t>
  </si>
  <si>
    <t>MOP - Državna tehnična pisarna Bovec - Kobarid</t>
  </si>
  <si>
    <t>Občina Idrija</t>
  </si>
  <si>
    <t>Zdravstveni dom Idrija</t>
  </si>
  <si>
    <t>2130-19-3292</t>
  </si>
  <si>
    <t>VRS - Državna tehnična pisarna Bovec - Kobarid</t>
  </si>
  <si>
    <t>MZ</t>
  </si>
  <si>
    <t>Občina Prevalje</t>
  </si>
  <si>
    <t xml:space="preserve">Ureditev cestnih povezav na območju Brinjeve gore </t>
  </si>
  <si>
    <t>2130-18-3146</t>
  </si>
  <si>
    <t>Občina Trzin</t>
  </si>
  <si>
    <t>Sanacija cestišča Mlakarjeve ulice (1-8)</t>
  </si>
  <si>
    <t>2130-18-3124</t>
  </si>
  <si>
    <t>Občina Moravske Toplice</t>
  </si>
  <si>
    <t>Pločnik in JR Sebeborci</t>
  </si>
  <si>
    <t>2130-19-3078</t>
  </si>
  <si>
    <t>Cesta Bukovnica-Bukovniško jezero</t>
  </si>
  <si>
    <t>2130-19-3079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</si>
</sst>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S_I_T"/>
    <numFmt numFmtId="165" formatCode="dd/mm/yy"/>
    <numFmt numFmtId="166" formatCode="d/m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center" wrapText="1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164" fontId="3" fillId="33" borderId="11" xfId="0" applyNumberFormat="1" applyFont="1" applyFill="1" applyBorder="1" applyAlignment="1" applyProtection="1">
      <alignment horizontal="center"/>
      <protection locked="0"/>
    </xf>
    <xf numFmtId="165" fontId="4" fillId="0" borderId="11" xfId="0" applyNumberFormat="1" applyFont="1" applyFill="1" applyBorder="1" applyAlignment="1" applyProtection="1">
      <alignment/>
      <protection locked="0"/>
    </xf>
    <xf numFmtId="4" fontId="3" fillId="33" borderId="11" xfId="0" applyNumberFormat="1" applyFont="1" applyFill="1" applyBorder="1" applyAlignment="1" applyProtection="1">
      <alignment horizontal="right"/>
      <protection locked="0"/>
    </xf>
    <xf numFmtId="4" fontId="3" fillId="33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4" fontId="2" fillId="33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" fontId="2" fillId="33" borderId="13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4" fontId="4" fillId="0" borderId="14" xfId="0" applyNumberFormat="1" applyFont="1" applyFill="1" applyBorder="1" applyAlignment="1" applyProtection="1">
      <alignment horizontal="right"/>
      <protection locked="0"/>
    </xf>
    <xf numFmtId="4" fontId="4" fillId="0" borderId="15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left" wrapText="1"/>
      <protection locked="0"/>
    </xf>
    <xf numFmtId="164" fontId="3" fillId="34" borderId="11" xfId="0" applyNumberFormat="1" applyFont="1" applyFill="1" applyBorder="1" applyAlignment="1" applyProtection="1">
      <alignment horizontal="center"/>
      <protection/>
    </xf>
    <xf numFmtId="166" fontId="4" fillId="0" borderId="11" xfId="0" applyNumberFormat="1" applyFont="1" applyFill="1" applyBorder="1" applyAlignment="1" applyProtection="1">
      <alignment/>
      <protection locked="0"/>
    </xf>
    <xf numFmtId="4" fontId="3" fillId="34" borderId="11" xfId="0" applyNumberFormat="1" applyFont="1" applyFill="1" applyBorder="1" applyAlignment="1" applyProtection="1">
      <alignment horizontal="right"/>
      <protection/>
    </xf>
    <xf numFmtId="4" fontId="3" fillId="34" borderId="12" xfId="0" applyNumberFormat="1" applyFont="1" applyFill="1" applyBorder="1" applyAlignment="1" applyProtection="1">
      <alignment horizontal="right"/>
      <protection/>
    </xf>
    <xf numFmtId="4" fontId="4" fillId="0" borderId="17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4" fontId="2" fillId="34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 applyProtection="1">
      <alignment horizontal="right"/>
      <protection/>
    </xf>
    <xf numFmtId="0" fontId="5" fillId="0" borderId="17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17" xfId="0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3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4" fontId="4" fillId="0" borderId="15" xfId="0" applyNumberFormat="1" applyFont="1" applyBorder="1" applyAlignment="1" applyProtection="1">
      <alignment horizontal="right"/>
      <protection locked="0"/>
    </xf>
    <xf numFmtId="0" fontId="2" fillId="35" borderId="16" xfId="0" applyFont="1" applyFill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wrapText="1"/>
      <protection locked="0"/>
    </xf>
    <xf numFmtId="164" fontId="3" fillId="35" borderId="11" xfId="0" applyNumberFormat="1" applyFont="1" applyFill="1" applyBorder="1" applyAlignment="1" applyProtection="1">
      <alignment horizontal="center"/>
      <protection/>
    </xf>
    <xf numFmtId="166" fontId="4" fillId="36" borderId="11" xfId="0" applyNumberFormat="1" applyFont="1" applyFill="1" applyBorder="1" applyAlignment="1" applyProtection="1">
      <alignment/>
      <protection locked="0"/>
    </xf>
    <xf numFmtId="4" fontId="3" fillId="35" borderId="11" xfId="0" applyNumberFormat="1" applyFont="1" applyFill="1" applyBorder="1" applyAlignment="1" applyProtection="1">
      <alignment horizontal="right"/>
      <protection/>
    </xf>
    <xf numFmtId="4" fontId="3" fillId="35" borderId="12" xfId="0" applyNumberFormat="1" applyFont="1" applyFill="1" applyBorder="1" applyAlignment="1" applyProtection="1">
      <alignment horizontal="right"/>
      <protection/>
    </xf>
    <xf numFmtId="4" fontId="4" fillId="35" borderId="17" xfId="0" applyNumberFormat="1" applyFont="1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 horizontal="right" wrapText="1"/>
      <protection locked="0"/>
    </xf>
    <xf numFmtId="0" fontId="2" fillId="35" borderId="0" xfId="0" applyFont="1" applyFill="1" applyBorder="1" applyAlignment="1" applyProtection="1">
      <alignment wrapText="1"/>
      <protection locked="0"/>
    </xf>
    <xf numFmtId="4" fontId="2" fillId="35" borderId="0" xfId="0" applyNumberFormat="1" applyFont="1" applyFill="1" applyBorder="1" applyAlignment="1" applyProtection="1">
      <alignment horizontal="right"/>
      <protection/>
    </xf>
    <xf numFmtId="4" fontId="4" fillId="35" borderId="0" xfId="0" applyNumberFormat="1" applyFont="1" applyFill="1" applyBorder="1" applyAlignment="1" applyProtection="1">
      <alignment/>
      <protection locked="0"/>
    </xf>
    <xf numFmtId="4" fontId="2" fillId="35" borderId="13" xfId="0" applyNumberFormat="1" applyFont="1" applyFill="1" applyBorder="1" applyAlignment="1" applyProtection="1">
      <alignment horizontal="right"/>
      <protection/>
    </xf>
    <xf numFmtId="0" fontId="5" fillId="35" borderId="17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 wrapText="1"/>
      <protection locked="0"/>
    </xf>
    <xf numFmtId="0" fontId="4" fillId="35" borderId="0" xfId="0" applyFont="1" applyFill="1" applyBorder="1" applyAlignment="1" applyProtection="1">
      <alignment wrapText="1"/>
      <protection locked="0"/>
    </xf>
    <xf numFmtId="4" fontId="4" fillId="35" borderId="0" xfId="0" applyNumberFormat="1" applyFont="1" applyFill="1" applyBorder="1" applyAlignment="1" applyProtection="1">
      <alignment horizontal="right"/>
      <protection locked="0"/>
    </xf>
    <xf numFmtId="4" fontId="4" fillId="35" borderId="13" xfId="0" applyNumberFormat="1" applyFont="1" applyFill="1" applyBorder="1" applyAlignment="1" applyProtection="1">
      <alignment horizontal="right"/>
      <protection locked="0"/>
    </xf>
    <xf numFmtId="0" fontId="5" fillId="36" borderId="17" xfId="0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 horizontal="right" wrapText="1"/>
      <protection locked="0"/>
    </xf>
    <xf numFmtId="0" fontId="4" fillId="36" borderId="0" xfId="0" applyFont="1" applyFill="1" applyBorder="1" applyAlignment="1" applyProtection="1">
      <alignment wrapText="1"/>
      <protection locked="0"/>
    </xf>
    <xf numFmtId="4" fontId="4" fillId="36" borderId="0" xfId="0" applyNumberFormat="1" applyFont="1" applyFill="1" applyBorder="1" applyAlignment="1" applyProtection="1">
      <alignment horizontal="right"/>
      <protection locked="0"/>
    </xf>
    <xf numFmtId="4" fontId="4" fillId="36" borderId="0" xfId="0" applyNumberFormat="1" applyFont="1" applyFill="1" applyBorder="1" applyAlignment="1" applyProtection="1">
      <alignment/>
      <protection locked="0"/>
    </xf>
    <xf numFmtId="4" fontId="4" fillId="36" borderId="13" xfId="0" applyNumberFormat="1" applyFont="1" applyFill="1" applyBorder="1" applyAlignment="1" applyProtection="1">
      <alignment horizontal="right"/>
      <protection locked="0"/>
    </xf>
    <xf numFmtId="165" fontId="2" fillId="35" borderId="0" xfId="0" applyNumberFormat="1" applyFont="1" applyFill="1" applyBorder="1" applyAlignment="1" applyProtection="1">
      <alignment/>
      <protection locked="0"/>
    </xf>
    <xf numFmtId="165" fontId="4" fillId="35" borderId="0" xfId="0" applyNumberFormat="1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5" fillId="35" borderId="18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/>
      <protection locked="0"/>
    </xf>
    <xf numFmtId="0" fontId="4" fillId="35" borderId="14" xfId="0" applyFont="1" applyFill="1" applyBorder="1" applyAlignment="1" applyProtection="1">
      <alignment wrapText="1"/>
      <protection locked="0"/>
    </xf>
    <xf numFmtId="4" fontId="4" fillId="35" borderId="14" xfId="0" applyNumberFormat="1" applyFont="1" applyFill="1" applyBorder="1" applyAlignment="1" applyProtection="1">
      <alignment horizontal="right"/>
      <protection locked="0"/>
    </xf>
    <xf numFmtId="0" fontId="5" fillId="35" borderId="14" xfId="0" applyFont="1" applyFill="1" applyBorder="1" applyAlignment="1" applyProtection="1">
      <alignment/>
      <protection locked="0"/>
    </xf>
    <xf numFmtId="4" fontId="4" fillId="35" borderId="15" xfId="0" applyNumberFormat="1" applyFont="1" applyFill="1" applyBorder="1" applyAlignment="1" applyProtection="1">
      <alignment horizontal="right"/>
      <protection locked="0"/>
    </xf>
    <xf numFmtId="0" fontId="6" fillId="35" borderId="17" xfId="0" applyFont="1" applyFill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 horizontal="left" wrapText="1"/>
      <protection locked="0"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wrapText="1"/>
    </xf>
    <xf numFmtId="49" fontId="38" fillId="0" borderId="16" xfId="0" applyNumberFormat="1" applyFont="1" applyBorder="1" applyAlignment="1">
      <alignment vertical="top" wrapText="1"/>
    </xf>
    <xf numFmtId="49" fontId="38" fillId="0" borderId="11" xfId="0" applyNumberFormat="1" applyFont="1" applyBorder="1" applyAlignment="1">
      <alignment vertical="top" wrapText="1"/>
    </xf>
    <xf numFmtId="49" fontId="38" fillId="0" borderId="12" xfId="0" applyNumberFormat="1" applyFont="1" applyBorder="1" applyAlignment="1">
      <alignment vertical="top" wrapText="1"/>
    </xf>
    <xf numFmtId="49" fontId="38" fillId="0" borderId="0" xfId="0" applyNumberFormat="1" applyFont="1" applyAlignment="1">
      <alignment wrapText="1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PageLayoutView="0" workbookViewId="0" topLeftCell="A43">
      <selection activeCell="J64" sqref="J64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22.57421875" style="0" customWidth="1"/>
    <col min="4" max="4" width="18.8515625" style="0" customWidth="1"/>
    <col min="5" max="5" width="15.421875" style="0" bestFit="1" customWidth="1"/>
    <col min="6" max="6" width="11.7109375" style="0" customWidth="1"/>
    <col min="7" max="7" width="11.421875" style="0" customWidth="1"/>
    <col min="8" max="8" width="10.140625" style="0" bestFit="1" customWidth="1"/>
    <col min="9" max="9" width="11.7109375" style="0" bestFit="1" customWidth="1"/>
    <col min="10" max="11" width="10.140625" style="0" bestFit="1" customWidth="1"/>
    <col min="12" max="12" width="7.8515625" style="0" customWidth="1"/>
    <col min="13" max="13" width="7.7109375" style="0" bestFit="1" customWidth="1"/>
  </cols>
  <sheetData>
    <row r="1" spans="1:13" ht="30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>
        <v>2019</v>
      </c>
      <c r="J1" s="2">
        <v>2020</v>
      </c>
      <c r="K1" s="3">
        <v>2021</v>
      </c>
      <c r="L1" s="2">
        <v>2022</v>
      </c>
      <c r="M1" s="2" t="s">
        <v>8</v>
      </c>
    </row>
    <row r="2" spans="1:13" ht="47.25">
      <c r="A2" s="4">
        <v>1</v>
      </c>
      <c r="B2" s="26" t="s">
        <v>9</v>
      </c>
      <c r="C2" s="4" t="s">
        <v>10</v>
      </c>
      <c r="D2" s="5" t="s">
        <v>11</v>
      </c>
      <c r="E2" s="6">
        <f aca="true" t="shared" si="0" ref="E2:E10">SUM(H2:M2)</f>
        <v>254950</v>
      </c>
      <c r="F2" s="7">
        <v>43497</v>
      </c>
      <c r="G2" s="7">
        <v>43830</v>
      </c>
      <c r="H2" s="8">
        <f aca="true" t="shared" si="1" ref="H2:M2">H3+H7</f>
        <v>0</v>
      </c>
      <c r="I2" s="8">
        <f t="shared" si="1"/>
        <v>254950</v>
      </c>
      <c r="J2" s="8">
        <f t="shared" si="1"/>
        <v>0</v>
      </c>
      <c r="K2" s="8">
        <f t="shared" si="1"/>
        <v>0</v>
      </c>
      <c r="L2" s="8">
        <f t="shared" si="1"/>
        <v>0</v>
      </c>
      <c r="M2" s="9">
        <f t="shared" si="1"/>
        <v>0</v>
      </c>
    </row>
    <row r="3" spans="1:13" ht="15.75">
      <c r="A3" s="91"/>
      <c r="B3" s="31" t="s">
        <v>12</v>
      </c>
      <c r="C3" s="10" t="s">
        <v>13</v>
      </c>
      <c r="D3" s="11" t="s">
        <v>14</v>
      </c>
      <c r="E3" s="12">
        <f t="shared" si="0"/>
        <v>239841</v>
      </c>
      <c r="F3" s="13"/>
      <c r="G3" s="13"/>
      <c r="H3" s="12">
        <f aca="true" t="shared" si="2" ref="H3:M3">SUM(H4:H6)</f>
        <v>0</v>
      </c>
      <c r="I3" s="12">
        <f t="shared" si="2"/>
        <v>239841</v>
      </c>
      <c r="J3" s="12">
        <f t="shared" si="2"/>
        <v>0</v>
      </c>
      <c r="K3" s="12">
        <f t="shared" si="2"/>
        <v>0</v>
      </c>
      <c r="L3" s="12">
        <f t="shared" si="2"/>
        <v>0</v>
      </c>
      <c r="M3" s="14">
        <f t="shared" si="2"/>
        <v>0</v>
      </c>
    </row>
    <row r="4" spans="1:13" ht="63">
      <c r="A4" s="21"/>
      <c r="B4" s="38"/>
      <c r="C4" s="15"/>
      <c r="D4" s="16" t="s">
        <v>15</v>
      </c>
      <c r="E4" s="17">
        <f t="shared" si="0"/>
        <v>239841</v>
      </c>
      <c r="F4" s="13"/>
      <c r="G4" s="13"/>
      <c r="H4" s="17">
        <v>0</v>
      </c>
      <c r="I4" s="17">
        <v>239841</v>
      </c>
      <c r="J4" s="17">
        <v>0</v>
      </c>
      <c r="K4" s="17">
        <v>0</v>
      </c>
      <c r="L4" s="17">
        <v>0</v>
      </c>
      <c r="M4" s="18">
        <v>0</v>
      </c>
    </row>
    <row r="5" spans="1:13" ht="47.25">
      <c r="A5" s="21"/>
      <c r="B5" s="38"/>
      <c r="C5" s="15"/>
      <c r="D5" s="16" t="s">
        <v>16</v>
      </c>
      <c r="E5" s="17">
        <f t="shared" si="0"/>
        <v>0</v>
      </c>
      <c r="F5" s="13"/>
      <c r="G5" s="13"/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8">
        <v>0</v>
      </c>
    </row>
    <row r="6" spans="1:13" ht="15.75">
      <c r="A6" s="21"/>
      <c r="B6" s="38"/>
      <c r="C6" s="15"/>
      <c r="D6" s="16" t="s">
        <v>17</v>
      </c>
      <c r="E6" s="17">
        <f t="shared" si="0"/>
        <v>0</v>
      </c>
      <c r="F6" s="13"/>
      <c r="G6" s="13"/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8">
        <v>0</v>
      </c>
    </row>
    <row r="7" spans="1:13" ht="15.75">
      <c r="A7" s="21"/>
      <c r="B7" s="38"/>
      <c r="C7" s="10" t="s">
        <v>18</v>
      </c>
      <c r="D7" s="11" t="s">
        <v>14</v>
      </c>
      <c r="E7" s="12">
        <f t="shared" si="0"/>
        <v>15109</v>
      </c>
      <c r="F7" s="19"/>
      <c r="G7" s="19"/>
      <c r="H7" s="12">
        <f aca="true" t="shared" si="3" ref="H7:M7">SUM(H8:H10)</f>
        <v>0</v>
      </c>
      <c r="I7" s="12">
        <f t="shared" si="3"/>
        <v>15109</v>
      </c>
      <c r="J7" s="12">
        <f t="shared" si="3"/>
        <v>0</v>
      </c>
      <c r="K7" s="12">
        <f t="shared" si="3"/>
        <v>0</v>
      </c>
      <c r="L7" s="12">
        <f t="shared" si="3"/>
        <v>0</v>
      </c>
      <c r="M7" s="14">
        <f t="shared" si="3"/>
        <v>0</v>
      </c>
    </row>
    <row r="8" spans="1:13" ht="15.75">
      <c r="A8" s="21"/>
      <c r="B8" s="38"/>
      <c r="C8" s="15"/>
      <c r="D8" s="16" t="str">
        <f>B2</f>
        <v>Občina Loška dolina</v>
      </c>
      <c r="E8" s="17">
        <f t="shared" si="0"/>
        <v>15109</v>
      </c>
      <c r="F8" s="20"/>
      <c r="G8" s="20"/>
      <c r="H8" s="17">
        <v>0</v>
      </c>
      <c r="I8" s="17">
        <v>15109</v>
      </c>
      <c r="J8" s="17">
        <v>0</v>
      </c>
      <c r="K8" s="17">
        <v>0</v>
      </c>
      <c r="L8" s="17">
        <v>0</v>
      </c>
      <c r="M8" s="18">
        <v>0</v>
      </c>
    </row>
    <row r="9" spans="1:13" ht="15.75">
      <c r="A9" s="21"/>
      <c r="B9" s="38"/>
      <c r="C9" s="21"/>
      <c r="D9" s="16" t="s">
        <v>19</v>
      </c>
      <c r="E9" s="17">
        <f t="shared" si="0"/>
        <v>0</v>
      </c>
      <c r="F9" s="21"/>
      <c r="G9" s="21"/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8">
        <v>0</v>
      </c>
    </row>
    <row r="10" spans="1:13" ht="16.5" thickBot="1">
      <c r="A10" s="22"/>
      <c r="B10" s="92"/>
      <c r="C10" s="22"/>
      <c r="D10" s="23" t="s">
        <v>20</v>
      </c>
      <c r="E10" s="24">
        <f t="shared" si="0"/>
        <v>0</v>
      </c>
      <c r="F10" s="22"/>
      <c r="G10" s="22"/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5">
        <v>0</v>
      </c>
    </row>
    <row r="11" spans="1:13" ht="31.5">
      <c r="A11" s="4">
        <v>2</v>
      </c>
      <c r="B11" s="26" t="s">
        <v>21</v>
      </c>
      <c r="C11" s="4" t="s">
        <v>22</v>
      </c>
      <c r="D11" s="5" t="s">
        <v>11</v>
      </c>
      <c r="E11" s="6">
        <v>771589</v>
      </c>
      <c r="F11" s="7">
        <v>43475</v>
      </c>
      <c r="G11" s="7">
        <v>44196</v>
      </c>
      <c r="H11" s="8">
        <v>0</v>
      </c>
      <c r="I11" s="8">
        <v>398046</v>
      </c>
      <c r="J11" s="8">
        <v>373543</v>
      </c>
      <c r="K11" s="8">
        <v>0</v>
      </c>
      <c r="L11" s="8">
        <v>0</v>
      </c>
      <c r="M11" s="9">
        <v>0</v>
      </c>
    </row>
    <row r="12" spans="1:13" ht="15.75">
      <c r="A12" s="91"/>
      <c r="B12" s="31" t="s">
        <v>23</v>
      </c>
      <c r="C12" s="10" t="s">
        <v>13</v>
      </c>
      <c r="D12" s="11" t="s">
        <v>14</v>
      </c>
      <c r="E12" s="12">
        <v>394996</v>
      </c>
      <c r="F12" s="13"/>
      <c r="G12" s="13"/>
      <c r="H12" s="12">
        <v>0</v>
      </c>
      <c r="I12" s="12">
        <v>394996</v>
      </c>
      <c r="J12" s="12">
        <v>0</v>
      </c>
      <c r="K12" s="12">
        <v>0</v>
      </c>
      <c r="L12" s="12">
        <v>0</v>
      </c>
      <c r="M12" s="14">
        <v>0</v>
      </c>
    </row>
    <row r="13" spans="1:13" ht="63">
      <c r="A13" s="21"/>
      <c r="B13" s="38"/>
      <c r="C13" s="15"/>
      <c r="D13" s="16" t="s">
        <v>15</v>
      </c>
      <c r="E13" s="17">
        <v>197498</v>
      </c>
      <c r="F13" s="13"/>
      <c r="G13" s="13"/>
      <c r="H13" s="17">
        <v>0</v>
      </c>
      <c r="I13" s="17">
        <v>197498</v>
      </c>
      <c r="J13" s="17">
        <v>0</v>
      </c>
      <c r="K13" s="17">
        <v>0</v>
      </c>
      <c r="L13" s="17">
        <v>0</v>
      </c>
      <c r="M13" s="18">
        <v>0</v>
      </c>
    </row>
    <row r="14" spans="1:13" ht="47.25">
      <c r="A14" s="21"/>
      <c r="B14" s="38"/>
      <c r="C14" s="15"/>
      <c r="D14" s="16" t="s">
        <v>16</v>
      </c>
      <c r="E14" s="17">
        <v>197498</v>
      </c>
      <c r="F14" s="13"/>
      <c r="G14" s="13"/>
      <c r="H14" s="17">
        <v>0</v>
      </c>
      <c r="I14" s="17">
        <v>197498</v>
      </c>
      <c r="J14" s="17">
        <v>0</v>
      </c>
      <c r="K14" s="17">
        <v>0</v>
      </c>
      <c r="L14" s="17">
        <v>0</v>
      </c>
      <c r="M14" s="18">
        <v>0</v>
      </c>
    </row>
    <row r="15" spans="1:13" ht="15.75">
      <c r="A15" s="21"/>
      <c r="B15" s="38"/>
      <c r="C15" s="15"/>
      <c r="D15" s="16" t="s">
        <v>17</v>
      </c>
      <c r="E15" s="17">
        <v>0</v>
      </c>
      <c r="F15" s="13"/>
      <c r="G15" s="13"/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8">
        <v>0</v>
      </c>
    </row>
    <row r="16" spans="1:13" ht="15.75">
      <c r="A16" s="21"/>
      <c r="B16" s="38"/>
      <c r="C16" s="10" t="s">
        <v>18</v>
      </c>
      <c r="D16" s="11" t="s">
        <v>14</v>
      </c>
      <c r="E16" s="12">
        <v>376593</v>
      </c>
      <c r="F16" s="19"/>
      <c r="G16" s="19"/>
      <c r="H16" s="12">
        <v>0</v>
      </c>
      <c r="I16" s="12">
        <v>3050</v>
      </c>
      <c r="J16" s="12">
        <v>373543</v>
      </c>
      <c r="K16" s="12">
        <v>0</v>
      </c>
      <c r="L16" s="12">
        <v>0</v>
      </c>
      <c r="M16" s="14">
        <v>0</v>
      </c>
    </row>
    <row r="17" spans="1:13" ht="15.75">
      <c r="A17" s="21"/>
      <c r="B17" s="38"/>
      <c r="C17" s="15"/>
      <c r="D17" s="16" t="s">
        <v>21</v>
      </c>
      <c r="E17" s="17">
        <v>376593</v>
      </c>
      <c r="F17" s="20"/>
      <c r="G17" s="20"/>
      <c r="H17" s="17">
        <v>0</v>
      </c>
      <c r="I17" s="17">
        <v>3050</v>
      </c>
      <c r="J17" s="17">
        <v>373543</v>
      </c>
      <c r="K17" s="17">
        <v>0</v>
      </c>
      <c r="L17" s="17">
        <v>0</v>
      </c>
      <c r="M17" s="18">
        <v>0</v>
      </c>
    </row>
    <row r="18" spans="1:13" ht="15.75">
      <c r="A18" s="21"/>
      <c r="B18" s="38"/>
      <c r="C18" s="21"/>
      <c r="D18" s="16" t="s">
        <v>19</v>
      </c>
      <c r="E18" s="17">
        <v>0</v>
      </c>
      <c r="F18" s="21"/>
      <c r="G18" s="21"/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</row>
    <row r="19" spans="1:13" ht="16.5" thickBot="1">
      <c r="A19" s="22"/>
      <c r="B19" s="92"/>
      <c r="C19" s="22"/>
      <c r="D19" s="23" t="s">
        <v>20</v>
      </c>
      <c r="E19" s="24">
        <v>0</v>
      </c>
      <c r="F19" s="22"/>
      <c r="G19" s="22"/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5">
        <v>0</v>
      </c>
    </row>
    <row r="20" spans="1:13" ht="31.5">
      <c r="A20" s="4">
        <v>3</v>
      </c>
      <c r="B20" s="26" t="s">
        <v>24</v>
      </c>
      <c r="C20" s="4" t="s">
        <v>25</v>
      </c>
      <c r="D20" s="5" t="s">
        <v>11</v>
      </c>
      <c r="E20" s="6">
        <v>899239</v>
      </c>
      <c r="F20" s="7">
        <v>43089</v>
      </c>
      <c r="G20" s="7">
        <v>44561</v>
      </c>
      <c r="H20" s="8">
        <v>0</v>
      </c>
      <c r="I20" s="8">
        <v>674446</v>
      </c>
      <c r="J20" s="8">
        <v>100000</v>
      </c>
      <c r="K20" s="8">
        <v>124793</v>
      </c>
      <c r="L20" s="8">
        <v>0</v>
      </c>
      <c r="M20" s="9">
        <v>0</v>
      </c>
    </row>
    <row r="21" spans="1:13" ht="15.75">
      <c r="A21" s="91"/>
      <c r="B21" s="31" t="s">
        <v>26</v>
      </c>
      <c r="C21" s="10" t="s">
        <v>13</v>
      </c>
      <c r="D21" s="11" t="s">
        <v>14</v>
      </c>
      <c r="E21" s="12">
        <v>674446</v>
      </c>
      <c r="F21" s="13"/>
      <c r="G21" s="13"/>
      <c r="H21" s="12">
        <v>0</v>
      </c>
      <c r="I21" s="12">
        <v>674446</v>
      </c>
      <c r="J21" s="12">
        <v>0</v>
      </c>
      <c r="K21" s="12">
        <v>0</v>
      </c>
      <c r="L21" s="12">
        <v>0</v>
      </c>
      <c r="M21" s="14">
        <v>0</v>
      </c>
    </row>
    <row r="22" spans="1:13" ht="63">
      <c r="A22" s="21"/>
      <c r="B22" s="38"/>
      <c r="C22" s="15"/>
      <c r="D22" s="16" t="s">
        <v>15</v>
      </c>
      <c r="E22" s="17">
        <v>337223</v>
      </c>
      <c r="F22" s="13"/>
      <c r="G22" s="13"/>
      <c r="H22" s="17">
        <v>0</v>
      </c>
      <c r="I22" s="17">
        <v>337223</v>
      </c>
      <c r="J22" s="17">
        <v>0</v>
      </c>
      <c r="K22" s="17">
        <v>0</v>
      </c>
      <c r="L22" s="17">
        <v>0</v>
      </c>
      <c r="M22" s="18">
        <v>0</v>
      </c>
    </row>
    <row r="23" spans="1:13" ht="47.25">
      <c r="A23" s="21"/>
      <c r="B23" s="38"/>
      <c r="C23" s="15"/>
      <c r="D23" s="16" t="s">
        <v>16</v>
      </c>
      <c r="E23" s="17">
        <v>337223</v>
      </c>
      <c r="F23" s="13"/>
      <c r="G23" s="13"/>
      <c r="H23" s="17">
        <v>0</v>
      </c>
      <c r="I23" s="17">
        <v>337223</v>
      </c>
      <c r="J23" s="17">
        <v>0</v>
      </c>
      <c r="K23" s="17">
        <v>0</v>
      </c>
      <c r="L23" s="17">
        <v>0</v>
      </c>
      <c r="M23" s="18">
        <v>0</v>
      </c>
    </row>
    <row r="24" spans="1:13" ht="15.75">
      <c r="A24" s="21"/>
      <c r="B24" s="38"/>
      <c r="C24" s="15"/>
      <c r="D24" s="16" t="s">
        <v>17</v>
      </c>
      <c r="E24" s="17">
        <v>0</v>
      </c>
      <c r="F24" s="13"/>
      <c r="G24" s="13"/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</row>
    <row r="25" spans="1:13" ht="15.75">
      <c r="A25" s="21"/>
      <c r="B25" s="38"/>
      <c r="C25" s="10" t="s">
        <v>18</v>
      </c>
      <c r="D25" s="11" t="s">
        <v>14</v>
      </c>
      <c r="E25" s="12">
        <v>224793</v>
      </c>
      <c r="F25" s="19"/>
      <c r="G25" s="19"/>
      <c r="H25" s="12">
        <v>0</v>
      </c>
      <c r="I25" s="12">
        <v>0</v>
      </c>
      <c r="J25" s="12">
        <v>100000</v>
      </c>
      <c r="K25" s="12">
        <v>124793</v>
      </c>
      <c r="L25" s="12">
        <v>0</v>
      </c>
      <c r="M25" s="14">
        <v>0</v>
      </c>
    </row>
    <row r="26" spans="1:13" ht="15.75">
      <c r="A26" s="21"/>
      <c r="B26" s="38"/>
      <c r="C26" s="15"/>
      <c r="D26" s="16" t="s">
        <v>24</v>
      </c>
      <c r="E26" s="17">
        <v>224793</v>
      </c>
      <c r="F26" s="20"/>
      <c r="G26" s="20"/>
      <c r="H26" s="17">
        <v>0</v>
      </c>
      <c r="I26" s="17">
        <v>0</v>
      </c>
      <c r="J26" s="17">
        <v>100000</v>
      </c>
      <c r="K26" s="17">
        <v>124793</v>
      </c>
      <c r="L26" s="17">
        <v>0</v>
      </c>
      <c r="M26" s="18">
        <v>0</v>
      </c>
    </row>
    <row r="27" spans="1:13" ht="15.75">
      <c r="A27" s="21"/>
      <c r="B27" s="38"/>
      <c r="C27" s="21"/>
      <c r="D27" s="16" t="s">
        <v>19</v>
      </c>
      <c r="E27" s="17">
        <v>0</v>
      </c>
      <c r="F27" s="21"/>
      <c r="G27" s="21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8">
        <v>0</v>
      </c>
    </row>
    <row r="28" spans="1:13" ht="16.5" thickBot="1">
      <c r="A28" s="22"/>
      <c r="B28" s="92"/>
      <c r="C28" s="22"/>
      <c r="D28" s="23" t="s">
        <v>20</v>
      </c>
      <c r="E28" s="24">
        <v>0</v>
      </c>
      <c r="F28" s="22"/>
      <c r="G28" s="22"/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5">
        <v>0</v>
      </c>
    </row>
    <row r="29" spans="1:13" ht="47.25">
      <c r="A29" s="4">
        <v>4</v>
      </c>
      <c r="B29" s="26" t="s">
        <v>27</v>
      </c>
      <c r="C29" s="4" t="s">
        <v>28</v>
      </c>
      <c r="D29" s="5" t="s">
        <v>11</v>
      </c>
      <c r="E29" s="6">
        <v>1660567.5599999998</v>
      </c>
      <c r="F29" s="7">
        <v>43503</v>
      </c>
      <c r="G29" s="7">
        <v>44561</v>
      </c>
      <c r="H29" s="8">
        <v>0</v>
      </c>
      <c r="I29" s="8">
        <v>504300.52</v>
      </c>
      <c r="J29" s="8">
        <v>819037.38</v>
      </c>
      <c r="K29" s="8">
        <v>337229.66</v>
      </c>
      <c r="L29" s="8">
        <v>0</v>
      </c>
      <c r="M29" s="9">
        <v>0</v>
      </c>
    </row>
    <row r="30" spans="1:13" ht="15.75">
      <c r="A30" s="91"/>
      <c r="B30" s="31" t="s">
        <v>29</v>
      </c>
      <c r="C30" s="10" t="s">
        <v>13</v>
      </c>
      <c r="D30" s="11" t="s">
        <v>14</v>
      </c>
      <c r="E30" s="12">
        <v>630956</v>
      </c>
      <c r="F30" s="13"/>
      <c r="G30" s="13"/>
      <c r="H30" s="12">
        <v>0</v>
      </c>
      <c r="I30" s="12">
        <v>490956</v>
      </c>
      <c r="J30" s="12">
        <v>90000</v>
      </c>
      <c r="K30" s="12">
        <v>50000</v>
      </c>
      <c r="L30" s="12">
        <v>0</v>
      </c>
      <c r="M30" s="14">
        <v>0</v>
      </c>
    </row>
    <row r="31" spans="1:13" ht="63">
      <c r="A31" s="21"/>
      <c r="B31" s="38"/>
      <c r="C31" s="15"/>
      <c r="D31" s="16" t="s">
        <v>15</v>
      </c>
      <c r="E31" s="17">
        <v>0</v>
      </c>
      <c r="F31" s="13"/>
      <c r="G31" s="13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1:13" ht="47.25">
      <c r="A32" s="21"/>
      <c r="B32" s="38"/>
      <c r="C32" s="15"/>
      <c r="D32" s="16" t="s">
        <v>16</v>
      </c>
      <c r="E32" s="17">
        <v>480956</v>
      </c>
      <c r="F32" s="13"/>
      <c r="G32" s="13"/>
      <c r="H32" s="17">
        <v>0</v>
      </c>
      <c r="I32" s="17">
        <v>480956</v>
      </c>
      <c r="J32" s="17">
        <v>0</v>
      </c>
      <c r="K32" s="17">
        <v>0</v>
      </c>
      <c r="L32" s="17">
        <v>0</v>
      </c>
      <c r="M32" s="18">
        <v>0</v>
      </c>
    </row>
    <row r="33" spans="1:13" ht="31.5">
      <c r="A33" s="21"/>
      <c r="B33" s="38"/>
      <c r="C33" s="15"/>
      <c r="D33" s="16" t="s">
        <v>30</v>
      </c>
      <c r="E33" s="17">
        <v>150000</v>
      </c>
      <c r="F33" s="13"/>
      <c r="G33" s="13"/>
      <c r="H33" s="17">
        <v>0</v>
      </c>
      <c r="I33" s="17">
        <v>10000</v>
      </c>
      <c r="J33" s="17">
        <v>90000</v>
      </c>
      <c r="K33" s="17">
        <v>50000</v>
      </c>
      <c r="L33" s="17">
        <v>0</v>
      </c>
      <c r="M33" s="18">
        <v>0</v>
      </c>
    </row>
    <row r="34" spans="1:13" ht="15.75">
      <c r="A34" s="21"/>
      <c r="B34" s="38"/>
      <c r="C34" s="10" t="s">
        <v>18</v>
      </c>
      <c r="D34" s="11" t="s">
        <v>14</v>
      </c>
      <c r="E34" s="12">
        <v>1029611.56</v>
      </c>
      <c r="F34" s="19"/>
      <c r="G34" s="19"/>
      <c r="H34" s="12">
        <v>0</v>
      </c>
      <c r="I34" s="12">
        <v>13344.52</v>
      </c>
      <c r="J34" s="12">
        <v>729037.38</v>
      </c>
      <c r="K34" s="12">
        <v>287229.66</v>
      </c>
      <c r="L34" s="12">
        <v>0</v>
      </c>
      <c r="M34" s="14">
        <v>0</v>
      </c>
    </row>
    <row r="35" spans="1:13" ht="15.75">
      <c r="A35" s="21"/>
      <c r="B35" s="38"/>
      <c r="C35" s="15"/>
      <c r="D35" s="16" t="s">
        <v>27</v>
      </c>
      <c r="E35" s="17">
        <v>1029611.56</v>
      </c>
      <c r="F35" s="20"/>
      <c r="G35" s="20"/>
      <c r="H35" s="17">
        <v>0</v>
      </c>
      <c r="I35" s="17">
        <v>13344.52</v>
      </c>
      <c r="J35" s="17">
        <v>729037.38</v>
      </c>
      <c r="K35" s="17">
        <v>287229.66</v>
      </c>
      <c r="L35" s="17">
        <v>0</v>
      </c>
      <c r="M35" s="18">
        <v>0</v>
      </c>
    </row>
    <row r="36" spans="1:13" ht="15.75">
      <c r="A36" s="21"/>
      <c r="B36" s="38"/>
      <c r="C36" s="21"/>
      <c r="D36" s="16" t="s">
        <v>19</v>
      </c>
      <c r="E36" s="17">
        <v>0</v>
      </c>
      <c r="F36" s="21"/>
      <c r="G36" s="21"/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8">
        <v>0</v>
      </c>
    </row>
    <row r="37" spans="1:13" ht="16.5" thickBot="1">
      <c r="A37" s="22"/>
      <c r="B37" s="92"/>
      <c r="C37" s="22"/>
      <c r="D37" s="23" t="s">
        <v>20</v>
      </c>
      <c r="E37" s="24">
        <v>0</v>
      </c>
      <c r="F37" s="22"/>
      <c r="G37" s="22"/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5">
        <v>0</v>
      </c>
    </row>
    <row r="38" spans="1:13" ht="31.5">
      <c r="A38" s="4">
        <v>5</v>
      </c>
      <c r="B38" s="26" t="s">
        <v>31</v>
      </c>
      <c r="C38" s="4" t="s">
        <v>32</v>
      </c>
      <c r="D38" s="5" t="s">
        <v>11</v>
      </c>
      <c r="E38" s="6">
        <v>1048459</v>
      </c>
      <c r="F38" s="7">
        <v>43145</v>
      </c>
      <c r="G38" s="7">
        <v>44196</v>
      </c>
      <c r="H38" s="8">
        <v>73426.77</v>
      </c>
      <c r="I38" s="8">
        <v>919312.34</v>
      </c>
      <c r="J38" s="8">
        <v>55719.89</v>
      </c>
      <c r="K38" s="8">
        <v>0</v>
      </c>
      <c r="L38" s="8">
        <v>0</v>
      </c>
      <c r="M38" s="9">
        <v>0</v>
      </c>
    </row>
    <row r="39" spans="1:13" ht="15.75">
      <c r="A39" s="91"/>
      <c r="B39" s="31" t="s">
        <v>33</v>
      </c>
      <c r="C39" s="10" t="s">
        <v>13</v>
      </c>
      <c r="D39" s="11" t="s">
        <v>14</v>
      </c>
      <c r="E39" s="12">
        <v>918067</v>
      </c>
      <c r="F39" s="13"/>
      <c r="G39" s="13"/>
      <c r="H39" s="12">
        <v>72776.77</v>
      </c>
      <c r="I39" s="12">
        <v>837427.34</v>
      </c>
      <c r="J39" s="12">
        <v>7862.89</v>
      </c>
      <c r="K39" s="12">
        <v>0</v>
      </c>
      <c r="L39" s="12">
        <v>0</v>
      </c>
      <c r="M39" s="14">
        <v>0</v>
      </c>
    </row>
    <row r="40" spans="1:13" ht="63">
      <c r="A40" s="21"/>
      <c r="B40" s="38"/>
      <c r="C40" s="15"/>
      <c r="D40" s="16" t="s">
        <v>15</v>
      </c>
      <c r="E40" s="17">
        <v>578067</v>
      </c>
      <c r="F40" s="13"/>
      <c r="G40" s="13"/>
      <c r="H40" s="17">
        <v>0</v>
      </c>
      <c r="I40" s="17">
        <v>578067</v>
      </c>
      <c r="J40" s="17">
        <v>0</v>
      </c>
      <c r="K40" s="17">
        <v>0</v>
      </c>
      <c r="L40" s="17">
        <v>0</v>
      </c>
      <c r="M40" s="18">
        <v>0</v>
      </c>
    </row>
    <row r="41" spans="1:13" ht="47.25">
      <c r="A41" s="21"/>
      <c r="B41" s="38"/>
      <c r="C41" s="15"/>
      <c r="D41" s="16" t="s">
        <v>16</v>
      </c>
      <c r="E41" s="17">
        <v>0</v>
      </c>
      <c r="F41" s="13"/>
      <c r="G41" s="13"/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8">
        <v>0</v>
      </c>
    </row>
    <row r="42" spans="1:13" ht="15.75">
      <c r="A42" s="21"/>
      <c r="B42" s="38"/>
      <c r="C42" s="15"/>
      <c r="D42" s="16" t="s">
        <v>34</v>
      </c>
      <c r="E42" s="17">
        <v>340000</v>
      </c>
      <c r="F42" s="13"/>
      <c r="G42" s="13"/>
      <c r="H42" s="17">
        <v>72776.77</v>
      </c>
      <c r="I42" s="17">
        <v>259360.34</v>
      </c>
      <c r="J42" s="17">
        <v>7862.89</v>
      </c>
      <c r="K42" s="17">
        <v>0</v>
      </c>
      <c r="L42" s="17">
        <v>0</v>
      </c>
      <c r="M42" s="18">
        <v>0</v>
      </c>
    </row>
    <row r="43" spans="1:13" ht="15.75">
      <c r="A43" s="21"/>
      <c r="B43" s="38"/>
      <c r="C43" s="10" t="s">
        <v>18</v>
      </c>
      <c r="D43" s="11" t="s">
        <v>14</v>
      </c>
      <c r="E43" s="12">
        <v>130392</v>
      </c>
      <c r="F43" s="19"/>
      <c r="G43" s="19"/>
      <c r="H43" s="12">
        <v>650</v>
      </c>
      <c r="I43" s="12">
        <v>81885</v>
      </c>
      <c r="J43" s="12">
        <v>47857</v>
      </c>
      <c r="K43" s="12">
        <v>0</v>
      </c>
      <c r="L43" s="12">
        <v>0</v>
      </c>
      <c r="M43" s="14">
        <v>0</v>
      </c>
    </row>
    <row r="44" spans="1:13" ht="15.75">
      <c r="A44" s="21"/>
      <c r="B44" s="38"/>
      <c r="C44" s="15"/>
      <c r="D44" s="16" t="s">
        <v>31</v>
      </c>
      <c r="E44" s="17">
        <v>130392</v>
      </c>
      <c r="F44" s="20"/>
      <c r="G44" s="20"/>
      <c r="H44" s="17">
        <v>650</v>
      </c>
      <c r="I44" s="17">
        <v>81885</v>
      </c>
      <c r="J44" s="17">
        <v>47857</v>
      </c>
      <c r="K44" s="17">
        <v>0</v>
      </c>
      <c r="L44" s="17">
        <v>0</v>
      </c>
      <c r="M44" s="18">
        <v>0</v>
      </c>
    </row>
    <row r="45" spans="1:13" ht="15.75">
      <c r="A45" s="21"/>
      <c r="B45" s="38"/>
      <c r="C45" s="21"/>
      <c r="D45" s="16" t="s">
        <v>19</v>
      </c>
      <c r="E45" s="17">
        <v>0</v>
      </c>
      <c r="F45" s="21"/>
      <c r="G45" s="21"/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8">
        <v>0</v>
      </c>
    </row>
    <row r="46" spans="1:13" ht="16.5" thickBot="1">
      <c r="A46" s="22"/>
      <c r="B46" s="92"/>
      <c r="C46" s="22"/>
      <c r="D46" s="23" t="s">
        <v>20</v>
      </c>
      <c r="E46" s="24">
        <v>0</v>
      </c>
      <c r="F46" s="22"/>
      <c r="G46" s="22"/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5">
        <v>0</v>
      </c>
    </row>
    <row r="47" spans="1:13" ht="47.25">
      <c r="A47" s="4">
        <v>6</v>
      </c>
      <c r="B47" s="26" t="s">
        <v>35</v>
      </c>
      <c r="C47" s="4" t="s">
        <v>36</v>
      </c>
      <c r="D47" s="5" t="s">
        <v>11</v>
      </c>
      <c r="E47" s="6">
        <v>904298</v>
      </c>
      <c r="F47" s="7">
        <v>39727</v>
      </c>
      <c r="G47" s="7">
        <v>43830</v>
      </c>
      <c r="H47" s="8">
        <v>0</v>
      </c>
      <c r="I47" s="8">
        <v>904298</v>
      </c>
      <c r="J47" s="8">
        <v>0</v>
      </c>
      <c r="K47" s="8">
        <v>0</v>
      </c>
      <c r="L47" s="8">
        <v>0</v>
      </c>
      <c r="M47" s="9">
        <v>0</v>
      </c>
    </row>
    <row r="48" spans="1:13" ht="15.75">
      <c r="A48" s="91"/>
      <c r="B48" s="31" t="s">
        <v>37</v>
      </c>
      <c r="C48" s="10" t="s">
        <v>13</v>
      </c>
      <c r="D48" s="11" t="s">
        <v>14</v>
      </c>
      <c r="E48" s="12">
        <v>213554</v>
      </c>
      <c r="F48" s="13"/>
      <c r="G48" s="13"/>
      <c r="H48" s="12">
        <v>0</v>
      </c>
      <c r="I48" s="12">
        <v>213554</v>
      </c>
      <c r="J48" s="12">
        <v>0</v>
      </c>
      <c r="K48" s="12">
        <v>0</v>
      </c>
      <c r="L48" s="12">
        <v>0</v>
      </c>
      <c r="M48" s="14">
        <v>0</v>
      </c>
    </row>
    <row r="49" spans="1:13" ht="63">
      <c r="A49" s="21"/>
      <c r="B49" s="38"/>
      <c r="C49" s="15"/>
      <c r="D49" s="16" t="s">
        <v>15</v>
      </c>
      <c r="E49" s="17">
        <v>106777</v>
      </c>
      <c r="F49" s="13"/>
      <c r="G49" s="13"/>
      <c r="H49" s="17">
        <v>0</v>
      </c>
      <c r="I49" s="17">
        <v>106777</v>
      </c>
      <c r="J49" s="17">
        <v>0</v>
      </c>
      <c r="K49" s="17">
        <v>0</v>
      </c>
      <c r="L49" s="17">
        <v>0</v>
      </c>
      <c r="M49" s="18">
        <v>0</v>
      </c>
    </row>
    <row r="50" spans="1:13" ht="47.25">
      <c r="A50" s="21"/>
      <c r="B50" s="38"/>
      <c r="C50" s="15"/>
      <c r="D50" s="16" t="s">
        <v>16</v>
      </c>
      <c r="E50" s="17">
        <v>106777</v>
      </c>
      <c r="F50" s="13"/>
      <c r="G50" s="13"/>
      <c r="H50" s="17">
        <v>0</v>
      </c>
      <c r="I50" s="17">
        <v>106777</v>
      </c>
      <c r="J50" s="17">
        <v>0</v>
      </c>
      <c r="K50" s="17">
        <v>0</v>
      </c>
      <c r="L50" s="17">
        <v>0</v>
      </c>
      <c r="M50" s="18">
        <v>0</v>
      </c>
    </row>
    <row r="51" spans="1:13" ht="15.75">
      <c r="A51" s="21"/>
      <c r="B51" s="38"/>
      <c r="C51" s="15"/>
      <c r="D51" s="16" t="s">
        <v>17</v>
      </c>
      <c r="E51" s="17">
        <v>0</v>
      </c>
      <c r="F51" s="13"/>
      <c r="G51" s="13"/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8">
        <v>0</v>
      </c>
    </row>
    <row r="52" spans="1:13" ht="15.75">
      <c r="A52" s="21"/>
      <c r="B52" s="38"/>
      <c r="C52" s="10" t="s">
        <v>18</v>
      </c>
      <c r="D52" s="11" t="s">
        <v>14</v>
      </c>
      <c r="E52" s="12">
        <v>690744</v>
      </c>
      <c r="F52" s="19"/>
      <c r="G52" s="19"/>
      <c r="H52" s="12">
        <v>0</v>
      </c>
      <c r="I52" s="12">
        <v>690744</v>
      </c>
      <c r="J52" s="12">
        <v>0</v>
      </c>
      <c r="K52" s="12">
        <v>0</v>
      </c>
      <c r="L52" s="12">
        <v>0</v>
      </c>
      <c r="M52" s="14">
        <v>0</v>
      </c>
    </row>
    <row r="53" spans="1:13" ht="15.75">
      <c r="A53" s="21"/>
      <c r="B53" s="38"/>
      <c r="C53" s="15"/>
      <c r="D53" s="16" t="s">
        <v>35</v>
      </c>
      <c r="E53" s="17">
        <v>690744</v>
      </c>
      <c r="F53" s="20"/>
      <c r="G53" s="20"/>
      <c r="H53" s="17">
        <v>0</v>
      </c>
      <c r="I53" s="17">
        <v>690744</v>
      </c>
      <c r="J53" s="17">
        <v>0</v>
      </c>
      <c r="K53" s="17">
        <v>0</v>
      </c>
      <c r="L53" s="17">
        <v>0</v>
      </c>
      <c r="M53" s="18">
        <v>0</v>
      </c>
    </row>
    <row r="54" spans="1:13" ht="15.75">
      <c r="A54" s="21"/>
      <c r="B54" s="38"/>
      <c r="C54" s="21"/>
      <c r="D54" s="16" t="s">
        <v>19</v>
      </c>
      <c r="E54" s="17">
        <v>0</v>
      </c>
      <c r="F54" s="21"/>
      <c r="G54" s="21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8">
        <v>0</v>
      </c>
    </row>
    <row r="55" spans="1:13" ht="16.5" thickBot="1">
      <c r="A55" s="22"/>
      <c r="B55" s="92"/>
      <c r="C55" s="22"/>
      <c r="D55" s="23" t="s">
        <v>20</v>
      </c>
      <c r="E55" s="24">
        <v>0</v>
      </c>
      <c r="F55" s="22"/>
      <c r="G55" s="22"/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5">
        <v>0</v>
      </c>
    </row>
    <row r="56" spans="1:13" ht="47.25">
      <c r="A56" s="4">
        <v>7</v>
      </c>
      <c r="B56" s="26" t="s">
        <v>38</v>
      </c>
      <c r="C56" s="4" t="s">
        <v>39</v>
      </c>
      <c r="D56" s="5" t="s">
        <v>11</v>
      </c>
      <c r="E56" s="6">
        <v>1115954</v>
      </c>
      <c r="F56" s="7">
        <v>42020</v>
      </c>
      <c r="G56" s="7">
        <v>43830</v>
      </c>
      <c r="H56" s="8">
        <v>34820</v>
      </c>
      <c r="I56" s="8">
        <v>1081133</v>
      </c>
      <c r="J56" s="8">
        <v>1</v>
      </c>
      <c r="K56" s="8">
        <v>0</v>
      </c>
      <c r="L56" s="8">
        <v>0</v>
      </c>
      <c r="M56" s="9">
        <v>0</v>
      </c>
    </row>
    <row r="57" spans="1:13" ht="15.75">
      <c r="A57" s="91"/>
      <c r="B57" s="31" t="s">
        <v>40</v>
      </c>
      <c r="C57" s="10" t="s">
        <v>13</v>
      </c>
      <c r="D57" s="11" t="s">
        <v>14</v>
      </c>
      <c r="E57" s="12">
        <v>191433</v>
      </c>
      <c r="F57" s="13"/>
      <c r="G57" s="13"/>
      <c r="H57" s="12">
        <v>0</v>
      </c>
      <c r="I57" s="12">
        <v>191433</v>
      </c>
      <c r="J57" s="12">
        <v>0</v>
      </c>
      <c r="K57" s="12">
        <v>0</v>
      </c>
      <c r="L57" s="12">
        <v>0</v>
      </c>
      <c r="M57" s="14">
        <v>0</v>
      </c>
    </row>
    <row r="58" spans="1:13" ht="63">
      <c r="A58" s="21"/>
      <c r="B58" s="38"/>
      <c r="C58" s="15"/>
      <c r="D58" s="16" t="s">
        <v>15</v>
      </c>
      <c r="E58" s="17">
        <v>191433</v>
      </c>
      <c r="F58" s="13"/>
      <c r="G58" s="13"/>
      <c r="H58" s="17">
        <v>0</v>
      </c>
      <c r="I58" s="17">
        <v>191433</v>
      </c>
      <c r="J58" s="17">
        <v>0</v>
      </c>
      <c r="K58" s="17">
        <v>0</v>
      </c>
      <c r="L58" s="17">
        <v>0</v>
      </c>
      <c r="M58" s="18">
        <v>0</v>
      </c>
    </row>
    <row r="59" spans="1:13" ht="47.25">
      <c r="A59" s="21"/>
      <c r="B59" s="38"/>
      <c r="C59" s="15"/>
      <c r="D59" s="16" t="s">
        <v>16</v>
      </c>
      <c r="E59" s="17">
        <v>0</v>
      </c>
      <c r="F59" s="13"/>
      <c r="G59" s="13"/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8">
        <v>0</v>
      </c>
    </row>
    <row r="60" spans="1:13" ht="15.75">
      <c r="A60" s="21"/>
      <c r="B60" s="38"/>
      <c r="C60" s="15"/>
      <c r="D60" s="16" t="s">
        <v>17</v>
      </c>
      <c r="E60" s="17">
        <v>0</v>
      </c>
      <c r="F60" s="13"/>
      <c r="G60" s="13"/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8">
        <v>0</v>
      </c>
    </row>
    <row r="61" spans="1:13" ht="15.75">
      <c r="A61" s="21"/>
      <c r="B61" s="38"/>
      <c r="C61" s="10" t="s">
        <v>18</v>
      </c>
      <c r="D61" s="11" t="s">
        <v>14</v>
      </c>
      <c r="E61" s="12">
        <v>924521</v>
      </c>
      <c r="F61" s="19"/>
      <c r="G61" s="19"/>
      <c r="H61" s="12">
        <v>34820</v>
      </c>
      <c r="I61" s="12">
        <v>889700</v>
      </c>
      <c r="J61" s="12">
        <v>0</v>
      </c>
      <c r="K61" s="12">
        <v>0</v>
      </c>
      <c r="L61" s="12">
        <v>0</v>
      </c>
      <c r="M61" s="14">
        <v>0</v>
      </c>
    </row>
    <row r="62" spans="1:13" ht="31.5">
      <c r="A62" s="21"/>
      <c r="B62" s="38"/>
      <c r="C62" s="15"/>
      <c r="D62" s="16" t="s">
        <v>38</v>
      </c>
      <c r="E62" s="17">
        <v>924521</v>
      </c>
      <c r="F62" s="20"/>
      <c r="G62" s="20"/>
      <c r="H62" s="17">
        <v>34820</v>
      </c>
      <c r="I62" s="17">
        <v>889701</v>
      </c>
      <c r="J62" s="17">
        <v>0</v>
      </c>
      <c r="K62" s="17">
        <v>0</v>
      </c>
      <c r="L62" s="17">
        <v>0</v>
      </c>
      <c r="M62" s="18">
        <v>0</v>
      </c>
    </row>
    <row r="63" spans="1:13" ht="15.75">
      <c r="A63" s="21"/>
      <c r="B63" s="38"/>
      <c r="C63" s="21"/>
      <c r="D63" s="16" t="s">
        <v>19</v>
      </c>
      <c r="E63" s="17">
        <v>0</v>
      </c>
      <c r="F63" s="21"/>
      <c r="G63" s="21"/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8">
        <v>0</v>
      </c>
    </row>
    <row r="64" spans="1:13" ht="16.5" thickBot="1">
      <c r="A64" s="22"/>
      <c r="B64" s="92"/>
      <c r="C64" s="22"/>
      <c r="D64" s="23" t="s">
        <v>20</v>
      </c>
      <c r="E64" s="24">
        <v>0</v>
      </c>
      <c r="F64" s="22"/>
      <c r="G64" s="22"/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31.5">
      <c r="A65" s="4">
        <v>8</v>
      </c>
      <c r="B65" s="26" t="s">
        <v>41</v>
      </c>
      <c r="C65" s="4" t="s">
        <v>42</v>
      </c>
      <c r="D65" s="5" t="s">
        <v>11</v>
      </c>
      <c r="E65" s="6">
        <v>365283</v>
      </c>
      <c r="F65" s="7">
        <v>42710</v>
      </c>
      <c r="G65" s="7">
        <v>44196</v>
      </c>
      <c r="H65" s="8">
        <v>0</v>
      </c>
      <c r="I65" s="8">
        <v>340884</v>
      </c>
      <c r="J65" s="8">
        <v>24399</v>
      </c>
      <c r="K65" s="8">
        <v>0</v>
      </c>
      <c r="L65" s="8">
        <v>0</v>
      </c>
      <c r="M65" s="9">
        <v>0</v>
      </c>
    </row>
    <row r="66" spans="1:13" ht="15.75">
      <c r="A66" s="91"/>
      <c r="B66" s="31" t="s">
        <v>43</v>
      </c>
      <c r="C66" s="10" t="s">
        <v>13</v>
      </c>
      <c r="D66" s="11" t="s">
        <v>14</v>
      </c>
      <c r="E66" s="12">
        <v>338784</v>
      </c>
      <c r="F66" s="13"/>
      <c r="G66" s="13"/>
      <c r="H66" s="12">
        <v>0</v>
      </c>
      <c r="I66" s="12">
        <v>338784</v>
      </c>
      <c r="J66" s="12">
        <v>0</v>
      </c>
      <c r="K66" s="12">
        <v>0</v>
      </c>
      <c r="L66" s="12">
        <v>0</v>
      </c>
      <c r="M66" s="14">
        <v>0</v>
      </c>
    </row>
    <row r="67" spans="1:13" ht="63">
      <c r="A67" s="21"/>
      <c r="B67" s="38"/>
      <c r="C67" s="15"/>
      <c r="D67" s="16" t="s">
        <v>15</v>
      </c>
      <c r="E67" s="17">
        <v>209066</v>
      </c>
      <c r="F67" s="13"/>
      <c r="G67" s="13"/>
      <c r="H67" s="17">
        <v>0</v>
      </c>
      <c r="I67" s="17">
        <v>209066</v>
      </c>
      <c r="J67" s="17">
        <v>0</v>
      </c>
      <c r="K67" s="17">
        <v>0</v>
      </c>
      <c r="L67" s="17">
        <v>0</v>
      </c>
      <c r="M67" s="18">
        <v>0</v>
      </c>
    </row>
    <row r="68" spans="1:13" ht="47.25">
      <c r="A68" s="21"/>
      <c r="B68" s="38"/>
      <c r="C68" s="15"/>
      <c r="D68" s="16" t="s">
        <v>16</v>
      </c>
      <c r="E68" s="17">
        <v>129718</v>
      </c>
      <c r="F68" s="13"/>
      <c r="G68" s="13"/>
      <c r="H68" s="17">
        <v>0</v>
      </c>
      <c r="I68" s="17">
        <v>129718</v>
      </c>
      <c r="J68" s="17">
        <v>0</v>
      </c>
      <c r="K68" s="17">
        <v>0</v>
      </c>
      <c r="L68" s="17">
        <v>0</v>
      </c>
      <c r="M68" s="18">
        <v>0</v>
      </c>
    </row>
    <row r="69" spans="1:13" ht="15.75">
      <c r="A69" s="21"/>
      <c r="B69" s="38"/>
      <c r="C69" s="15"/>
      <c r="D69" s="16" t="s">
        <v>17</v>
      </c>
      <c r="E69" s="17">
        <v>0</v>
      </c>
      <c r="F69" s="13"/>
      <c r="G69" s="13"/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8">
        <v>0</v>
      </c>
    </row>
    <row r="70" spans="1:13" ht="15.75">
      <c r="A70" s="21"/>
      <c r="B70" s="38"/>
      <c r="C70" s="10" t="s">
        <v>18</v>
      </c>
      <c r="D70" s="11" t="s">
        <v>14</v>
      </c>
      <c r="E70" s="12">
        <v>26499</v>
      </c>
      <c r="F70" s="19"/>
      <c r="G70" s="19"/>
      <c r="H70" s="12">
        <v>0</v>
      </c>
      <c r="I70" s="12">
        <v>2100</v>
      </c>
      <c r="J70" s="12">
        <v>24399</v>
      </c>
      <c r="K70" s="12">
        <v>0</v>
      </c>
      <c r="L70" s="12">
        <v>0</v>
      </c>
      <c r="M70" s="14">
        <v>0</v>
      </c>
    </row>
    <row r="71" spans="1:13" ht="15.75">
      <c r="A71" s="21"/>
      <c r="B71" s="38"/>
      <c r="C71" s="15"/>
      <c r="D71" s="16" t="s">
        <v>41</v>
      </c>
      <c r="E71" s="17">
        <v>26499</v>
      </c>
      <c r="F71" s="20"/>
      <c r="G71" s="20"/>
      <c r="H71" s="17">
        <v>0</v>
      </c>
      <c r="I71" s="17">
        <v>2100</v>
      </c>
      <c r="J71" s="17">
        <v>24399</v>
      </c>
      <c r="K71" s="17">
        <v>0</v>
      </c>
      <c r="L71" s="17">
        <v>0</v>
      </c>
      <c r="M71" s="18">
        <v>0</v>
      </c>
    </row>
    <row r="72" spans="1:13" ht="15.75">
      <c r="A72" s="21"/>
      <c r="B72" s="38"/>
      <c r="C72" s="21"/>
      <c r="D72" s="16" t="s">
        <v>19</v>
      </c>
      <c r="E72" s="17">
        <v>0</v>
      </c>
      <c r="F72" s="21"/>
      <c r="G72" s="21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8">
        <v>0</v>
      </c>
    </row>
    <row r="73" spans="1:13" ht="16.5" thickBot="1">
      <c r="A73" s="22"/>
      <c r="B73" s="92"/>
      <c r="C73" s="22"/>
      <c r="D73" s="23" t="s">
        <v>20</v>
      </c>
      <c r="E73" s="24">
        <v>0</v>
      </c>
      <c r="F73" s="22"/>
      <c r="G73" s="22"/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5">
        <v>0</v>
      </c>
    </row>
    <row r="74" spans="1:13" ht="31.5">
      <c r="A74" s="4">
        <v>9</v>
      </c>
      <c r="B74" s="26" t="s">
        <v>44</v>
      </c>
      <c r="C74" s="4" t="s">
        <v>45</v>
      </c>
      <c r="D74" s="5" t="s">
        <v>11</v>
      </c>
      <c r="E74" s="6">
        <v>930000</v>
      </c>
      <c r="F74" s="7">
        <v>43528</v>
      </c>
      <c r="G74" s="7">
        <v>43830</v>
      </c>
      <c r="H74" s="8">
        <v>0</v>
      </c>
      <c r="I74" s="8">
        <v>930000</v>
      </c>
      <c r="J74" s="8">
        <v>0</v>
      </c>
      <c r="K74" s="8">
        <v>0</v>
      </c>
      <c r="L74" s="8">
        <v>0</v>
      </c>
      <c r="M74" s="9">
        <v>0</v>
      </c>
    </row>
    <row r="75" spans="1:13" ht="15.75">
      <c r="A75" s="91"/>
      <c r="B75" s="31" t="s">
        <v>46</v>
      </c>
      <c r="C75" s="10" t="s">
        <v>13</v>
      </c>
      <c r="D75" s="11" t="s">
        <v>14</v>
      </c>
      <c r="E75" s="12">
        <v>110334</v>
      </c>
      <c r="F75" s="13"/>
      <c r="G75" s="13"/>
      <c r="H75" s="12">
        <v>0</v>
      </c>
      <c r="I75" s="12">
        <v>110334</v>
      </c>
      <c r="J75" s="12">
        <v>0</v>
      </c>
      <c r="K75" s="12">
        <v>0</v>
      </c>
      <c r="L75" s="12">
        <v>0</v>
      </c>
      <c r="M75" s="14">
        <v>0</v>
      </c>
    </row>
    <row r="76" spans="1:13" ht="63">
      <c r="A76" s="21"/>
      <c r="B76" s="38"/>
      <c r="C76" s="15"/>
      <c r="D76" s="16" t="s">
        <v>15</v>
      </c>
      <c r="E76" s="17">
        <v>110334</v>
      </c>
      <c r="F76" s="13"/>
      <c r="G76" s="13"/>
      <c r="H76" s="17">
        <v>0</v>
      </c>
      <c r="I76" s="17">
        <v>110334</v>
      </c>
      <c r="J76" s="17">
        <v>0</v>
      </c>
      <c r="K76" s="17">
        <v>0</v>
      </c>
      <c r="L76" s="17">
        <v>0</v>
      </c>
      <c r="M76" s="18">
        <v>0</v>
      </c>
    </row>
    <row r="77" spans="1:13" ht="47.25">
      <c r="A77" s="21"/>
      <c r="B77" s="38"/>
      <c r="C77" s="15"/>
      <c r="D77" s="16" t="s">
        <v>16</v>
      </c>
      <c r="E77" s="17">
        <v>0</v>
      </c>
      <c r="F77" s="13"/>
      <c r="G77" s="13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8">
        <v>0</v>
      </c>
    </row>
    <row r="78" spans="1:13" ht="15.75">
      <c r="A78" s="21"/>
      <c r="B78" s="38"/>
      <c r="C78" s="15"/>
      <c r="D78" s="16" t="s">
        <v>17</v>
      </c>
      <c r="E78" s="17">
        <v>0</v>
      </c>
      <c r="F78" s="13"/>
      <c r="G78" s="13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8">
        <v>0</v>
      </c>
    </row>
    <row r="79" spans="1:13" ht="15.75">
      <c r="A79" s="21"/>
      <c r="B79" s="38"/>
      <c r="C79" s="10" t="s">
        <v>18</v>
      </c>
      <c r="D79" s="11" t="s">
        <v>14</v>
      </c>
      <c r="E79" s="12">
        <v>819666</v>
      </c>
      <c r="F79" s="19"/>
      <c r="G79" s="19"/>
      <c r="H79" s="12">
        <v>0</v>
      </c>
      <c r="I79" s="12">
        <v>819666</v>
      </c>
      <c r="J79" s="12">
        <v>0</v>
      </c>
      <c r="K79" s="12">
        <v>0</v>
      </c>
      <c r="L79" s="12">
        <v>0</v>
      </c>
      <c r="M79" s="14">
        <v>0</v>
      </c>
    </row>
    <row r="80" spans="1:13" ht="15.75">
      <c r="A80" s="21"/>
      <c r="B80" s="38"/>
      <c r="C80" s="15"/>
      <c r="D80" s="16" t="s">
        <v>44</v>
      </c>
      <c r="E80" s="17">
        <v>819666</v>
      </c>
      <c r="F80" s="20"/>
      <c r="G80" s="20"/>
      <c r="H80" s="17">
        <v>0</v>
      </c>
      <c r="I80" s="17">
        <v>819666</v>
      </c>
      <c r="J80" s="17">
        <v>0</v>
      </c>
      <c r="K80" s="17">
        <v>0</v>
      </c>
      <c r="L80" s="17">
        <v>0</v>
      </c>
      <c r="M80" s="18">
        <v>0</v>
      </c>
    </row>
    <row r="81" spans="1:13" ht="15.75">
      <c r="A81" s="21"/>
      <c r="B81" s="38"/>
      <c r="C81" s="21"/>
      <c r="D81" s="16" t="s">
        <v>19</v>
      </c>
      <c r="E81" s="17">
        <v>0</v>
      </c>
      <c r="F81" s="21"/>
      <c r="G81" s="21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8">
        <v>0</v>
      </c>
    </row>
    <row r="82" spans="1:13" ht="16.5" thickBot="1">
      <c r="A82" s="22"/>
      <c r="B82" s="92"/>
      <c r="C82" s="22"/>
      <c r="D82" s="23" t="s">
        <v>20</v>
      </c>
      <c r="E82" s="24">
        <v>0</v>
      </c>
      <c r="F82" s="22"/>
      <c r="G82" s="22"/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5">
        <v>0</v>
      </c>
    </row>
    <row r="83" spans="1:13" ht="31.5">
      <c r="A83" s="4">
        <v>10</v>
      </c>
      <c r="B83" s="26" t="s">
        <v>47</v>
      </c>
      <c r="C83" s="4" t="s">
        <v>48</v>
      </c>
      <c r="D83" s="5" t="s">
        <v>11</v>
      </c>
      <c r="E83" s="6">
        <v>559612.28</v>
      </c>
      <c r="F83" s="7">
        <v>43549</v>
      </c>
      <c r="G83" s="7">
        <v>43830</v>
      </c>
      <c r="H83" s="8">
        <v>0</v>
      </c>
      <c r="I83" s="8">
        <v>559612.28</v>
      </c>
      <c r="J83" s="8">
        <v>0</v>
      </c>
      <c r="K83" s="8">
        <v>0</v>
      </c>
      <c r="L83" s="8">
        <v>0</v>
      </c>
      <c r="M83" s="9">
        <v>0</v>
      </c>
    </row>
    <row r="84" spans="1:13" ht="15.75">
      <c r="A84" s="91"/>
      <c r="B84" s="31" t="s">
        <v>49</v>
      </c>
      <c r="C84" s="10" t="s">
        <v>13</v>
      </c>
      <c r="D84" s="11" t="s">
        <v>14</v>
      </c>
      <c r="E84" s="12">
        <v>553512.28</v>
      </c>
      <c r="F84" s="13"/>
      <c r="G84" s="13"/>
      <c r="H84" s="12">
        <v>0</v>
      </c>
      <c r="I84" s="12">
        <v>553512.28</v>
      </c>
      <c r="J84" s="12">
        <v>0</v>
      </c>
      <c r="K84" s="12">
        <v>0</v>
      </c>
      <c r="L84" s="12">
        <v>0</v>
      </c>
      <c r="M84" s="14">
        <v>0</v>
      </c>
    </row>
    <row r="85" spans="1:13" ht="63">
      <c r="A85" s="21"/>
      <c r="B85" s="38"/>
      <c r="C85" s="15"/>
      <c r="D85" s="16" t="s">
        <v>15</v>
      </c>
      <c r="E85" s="17">
        <v>0</v>
      </c>
      <c r="F85" s="13"/>
      <c r="G85" s="13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8">
        <v>0</v>
      </c>
    </row>
    <row r="86" spans="1:13" ht="47.25">
      <c r="A86" s="21"/>
      <c r="B86" s="38"/>
      <c r="C86" s="15"/>
      <c r="D86" s="16" t="s">
        <v>16</v>
      </c>
      <c r="E86" s="17">
        <v>114813.69</v>
      </c>
      <c r="F86" s="13"/>
      <c r="G86" s="13"/>
      <c r="H86" s="17">
        <v>0</v>
      </c>
      <c r="I86" s="17">
        <v>114813.69</v>
      </c>
      <c r="J86" s="17">
        <v>0</v>
      </c>
      <c r="K86" s="17">
        <v>0</v>
      </c>
      <c r="L86" s="17">
        <v>0</v>
      </c>
      <c r="M86" s="18">
        <v>0</v>
      </c>
    </row>
    <row r="87" spans="1:13" ht="15.75">
      <c r="A87" s="21"/>
      <c r="B87" s="38" t="s">
        <v>50</v>
      </c>
      <c r="C87" s="15"/>
      <c r="D87" s="16" t="s">
        <v>51</v>
      </c>
      <c r="E87" s="17">
        <v>438698.59</v>
      </c>
      <c r="F87" s="13"/>
      <c r="G87" s="13"/>
      <c r="H87" s="17">
        <v>0</v>
      </c>
      <c r="I87" s="17">
        <v>438698.59</v>
      </c>
      <c r="J87" s="17">
        <v>0</v>
      </c>
      <c r="K87" s="17">
        <v>0</v>
      </c>
      <c r="L87" s="17">
        <v>0</v>
      </c>
      <c r="M87" s="18">
        <v>0</v>
      </c>
    </row>
    <row r="88" spans="1:13" ht="15.75">
      <c r="A88" s="21"/>
      <c r="B88" s="38"/>
      <c r="C88" s="10" t="s">
        <v>18</v>
      </c>
      <c r="D88" s="11" t="s">
        <v>14</v>
      </c>
      <c r="E88" s="12">
        <v>6100</v>
      </c>
      <c r="F88" s="19"/>
      <c r="G88" s="19"/>
      <c r="H88" s="12">
        <v>0</v>
      </c>
      <c r="I88" s="12">
        <v>6100</v>
      </c>
      <c r="J88" s="12">
        <v>0</v>
      </c>
      <c r="K88" s="12">
        <v>0</v>
      </c>
      <c r="L88" s="12">
        <v>0</v>
      </c>
      <c r="M88" s="14">
        <v>0</v>
      </c>
    </row>
    <row r="89" spans="1:13" ht="31.5">
      <c r="A89" s="21"/>
      <c r="B89" s="38"/>
      <c r="C89" s="15"/>
      <c r="D89" s="16" t="s">
        <v>47</v>
      </c>
      <c r="E89" s="17">
        <v>6100</v>
      </c>
      <c r="F89" s="20"/>
      <c r="G89" s="20"/>
      <c r="H89" s="17">
        <v>0</v>
      </c>
      <c r="I89" s="17">
        <v>6100</v>
      </c>
      <c r="J89" s="17">
        <v>0</v>
      </c>
      <c r="K89" s="17">
        <v>0</v>
      </c>
      <c r="L89" s="17">
        <v>0</v>
      </c>
      <c r="M89" s="18">
        <v>0</v>
      </c>
    </row>
    <row r="90" spans="1:13" ht="15.75">
      <c r="A90" s="21"/>
      <c r="B90" s="38"/>
      <c r="C90" s="21"/>
      <c r="D90" s="16" t="s">
        <v>19</v>
      </c>
      <c r="E90" s="17">
        <v>0</v>
      </c>
      <c r="F90" s="21"/>
      <c r="G90" s="21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8">
        <v>0</v>
      </c>
    </row>
    <row r="91" spans="1:13" ht="16.5" thickBot="1">
      <c r="A91" s="22"/>
      <c r="B91" s="92"/>
      <c r="C91" s="22"/>
      <c r="D91" s="23" t="s">
        <v>20</v>
      </c>
      <c r="E91" s="24">
        <v>0</v>
      </c>
      <c r="F91" s="22"/>
      <c r="G91" s="22"/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5">
        <v>0</v>
      </c>
    </row>
    <row r="92" spans="1:13" ht="47.25">
      <c r="A92" s="4">
        <v>11</v>
      </c>
      <c r="B92" s="26" t="s">
        <v>47</v>
      </c>
      <c r="C92" s="4" t="s">
        <v>52</v>
      </c>
      <c r="D92" s="5" t="s">
        <v>11</v>
      </c>
      <c r="E92" s="6">
        <v>559629.75</v>
      </c>
      <c r="F92" s="7">
        <v>43549</v>
      </c>
      <c r="G92" s="7">
        <v>43830</v>
      </c>
      <c r="H92" s="8">
        <v>0</v>
      </c>
      <c r="I92" s="8">
        <v>559629.75</v>
      </c>
      <c r="J92" s="8">
        <v>0</v>
      </c>
      <c r="K92" s="8">
        <v>0</v>
      </c>
      <c r="L92" s="8">
        <v>0</v>
      </c>
      <c r="M92" s="9">
        <v>0</v>
      </c>
    </row>
    <row r="93" spans="1:13" ht="15.75">
      <c r="A93" s="91"/>
      <c r="B93" s="31" t="s">
        <v>53</v>
      </c>
      <c r="C93" s="10" t="s">
        <v>13</v>
      </c>
      <c r="D93" s="11" t="s">
        <v>14</v>
      </c>
      <c r="E93" s="12">
        <v>550257.05</v>
      </c>
      <c r="F93" s="13"/>
      <c r="G93" s="13"/>
      <c r="H93" s="12">
        <v>0</v>
      </c>
      <c r="I93" s="12">
        <v>550257.05</v>
      </c>
      <c r="J93" s="12">
        <v>0</v>
      </c>
      <c r="K93" s="12">
        <v>0</v>
      </c>
      <c r="L93" s="12">
        <v>0</v>
      </c>
      <c r="M93" s="14">
        <v>0</v>
      </c>
    </row>
    <row r="94" spans="1:13" ht="63">
      <c r="A94" s="21"/>
      <c r="B94" s="38"/>
      <c r="C94" s="15"/>
      <c r="D94" s="16" t="s">
        <v>15</v>
      </c>
      <c r="E94" s="17">
        <v>0</v>
      </c>
      <c r="F94" s="13"/>
      <c r="G94" s="13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8">
        <v>0</v>
      </c>
    </row>
    <row r="95" spans="1:13" ht="47.25">
      <c r="A95" s="21"/>
      <c r="B95" s="38"/>
      <c r="C95" s="15"/>
      <c r="D95" s="16" t="s">
        <v>16</v>
      </c>
      <c r="E95" s="17">
        <v>110256.84</v>
      </c>
      <c r="F95" s="13"/>
      <c r="G95" s="13"/>
      <c r="H95" s="17">
        <v>0</v>
      </c>
      <c r="I95" s="17">
        <v>110256.84</v>
      </c>
      <c r="J95" s="17">
        <v>0</v>
      </c>
      <c r="K95" s="17">
        <v>0</v>
      </c>
      <c r="L95" s="17">
        <v>0</v>
      </c>
      <c r="M95" s="18">
        <v>0</v>
      </c>
    </row>
    <row r="96" spans="1:13" ht="15.75">
      <c r="A96" s="21"/>
      <c r="B96" s="38" t="s">
        <v>50</v>
      </c>
      <c r="C96" s="15"/>
      <c r="D96" s="16" t="s">
        <v>51</v>
      </c>
      <c r="E96" s="17">
        <v>440000.21</v>
      </c>
      <c r="F96" s="13"/>
      <c r="G96" s="13"/>
      <c r="H96" s="17">
        <v>0</v>
      </c>
      <c r="I96" s="17">
        <v>440000.21</v>
      </c>
      <c r="J96" s="17">
        <v>0</v>
      </c>
      <c r="K96" s="17">
        <v>0</v>
      </c>
      <c r="L96" s="17">
        <v>0</v>
      </c>
      <c r="M96" s="18">
        <v>0</v>
      </c>
    </row>
    <row r="97" spans="1:13" ht="15.75">
      <c r="A97" s="21"/>
      <c r="B97" s="38"/>
      <c r="C97" s="10" t="s">
        <v>18</v>
      </c>
      <c r="D97" s="11" t="s">
        <v>14</v>
      </c>
      <c r="E97" s="12">
        <v>9372.7</v>
      </c>
      <c r="F97" s="19"/>
      <c r="G97" s="19"/>
      <c r="H97" s="12">
        <v>0</v>
      </c>
      <c r="I97" s="12">
        <v>9372.7</v>
      </c>
      <c r="J97" s="12">
        <v>0</v>
      </c>
      <c r="K97" s="12">
        <v>0</v>
      </c>
      <c r="L97" s="12">
        <v>0</v>
      </c>
      <c r="M97" s="14">
        <v>0</v>
      </c>
    </row>
    <row r="98" spans="1:13" ht="31.5">
      <c r="A98" s="21"/>
      <c r="B98" s="38"/>
      <c r="C98" s="15"/>
      <c r="D98" s="16" t="s">
        <v>47</v>
      </c>
      <c r="E98" s="17">
        <v>9372.7</v>
      </c>
      <c r="F98" s="20"/>
      <c r="G98" s="20"/>
      <c r="H98" s="17">
        <v>0</v>
      </c>
      <c r="I98" s="17">
        <v>9372.7</v>
      </c>
      <c r="J98" s="17">
        <v>0</v>
      </c>
      <c r="K98" s="17">
        <v>0</v>
      </c>
      <c r="L98" s="17">
        <v>0</v>
      </c>
      <c r="M98" s="18">
        <v>0</v>
      </c>
    </row>
    <row r="99" spans="1:13" ht="15.75">
      <c r="A99" s="21"/>
      <c r="B99" s="38"/>
      <c r="C99" s="21"/>
      <c r="D99" s="16" t="s">
        <v>19</v>
      </c>
      <c r="E99" s="17">
        <v>0</v>
      </c>
      <c r="F99" s="21"/>
      <c r="G99" s="21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8">
        <v>0</v>
      </c>
    </row>
    <row r="100" spans="1:13" ht="16.5" thickBot="1">
      <c r="A100" s="22"/>
      <c r="B100" s="92"/>
      <c r="C100" s="22"/>
      <c r="D100" s="23" t="s">
        <v>20</v>
      </c>
      <c r="E100" s="24">
        <v>0</v>
      </c>
      <c r="F100" s="22"/>
      <c r="G100" s="22"/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5">
        <v>0</v>
      </c>
    </row>
    <row r="101" spans="1:13" ht="31.5">
      <c r="A101" s="4">
        <v>12</v>
      </c>
      <c r="B101" s="26" t="s">
        <v>54</v>
      </c>
      <c r="C101" s="4" t="s">
        <v>55</v>
      </c>
      <c r="D101" s="5" t="s">
        <v>11</v>
      </c>
      <c r="E101" s="6">
        <v>497916.22</v>
      </c>
      <c r="F101" s="7">
        <v>43462</v>
      </c>
      <c r="G101" s="7">
        <v>44196</v>
      </c>
      <c r="H101" s="8">
        <v>0</v>
      </c>
      <c r="I101" s="8">
        <v>105721.8</v>
      </c>
      <c r="J101" s="8">
        <v>392194.42</v>
      </c>
      <c r="K101" s="8">
        <v>0</v>
      </c>
      <c r="L101" s="8">
        <v>0</v>
      </c>
      <c r="M101" s="9">
        <v>0</v>
      </c>
    </row>
    <row r="102" spans="1:13" ht="15.75">
      <c r="A102" s="91"/>
      <c r="B102" s="31" t="s">
        <v>56</v>
      </c>
      <c r="C102" s="10" t="s">
        <v>13</v>
      </c>
      <c r="D102" s="11" t="s">
        <v>14</v>
      </c>
      <c r="E102" s="12">
        <v>102244.8</v>
      </c>
      <c r="F102" s="13"/>
      <c r="G102" s="13"/>
      <c r="H102" s="12">
        <v>0</v>
      </c>
      <c r="I102" s="12">
        <v>102244.8</v>
      </c>
      <c r="J102" s="12">
        <v>0</v>
      </c>
      <c r="K102" s="12">
        <v>0</v>
      </c>
      <c r="L102" s="12">
        <v>0</v>
      </c>
      <c r="M102" s="14">
        <v>0</v>
      </c>
    </row>
    <row r="103" spans="1:13" ht="63">
      <c r="A103" s="21"/>
      <c r="B103" s="38"/>
      <c r="C103" s="15"/>
      <c r="D103" s="16" t="s">
        <v>15</v>
      </c>
      <c r="E103" s="17">
        <v>102244.8</v>
      </c>
      <c r="F103" s="13"/>
      <c r="G103" s="13"/>
      <c r="H103" s="17">
        <v>0</v>
      </c>
      <c r="I103" s="17">
        <v>102244.8</v>
      </c>
      <c r="J103" s="17">
        <v>0</v>
      </c>
      <c r="K103" s="17">
        <v>0</v>
      </c>
      <c r="L103" s="17">
        <v>0</v>
      </c>
      <c r="M103" s="18">
        <v>0</v>
      </c>
    </row>
    <row r="104" spans="1:13" ht="47.25">
      <c r="A104" s="21"/>
      <c r="B104" s="38"/>
      <c r="C104" s="15"/>
      <c r="D104" s="16" t="s">
        <v>16</v>
      </c>
      <c r="E104" s="17">
        <v>0</v>
      </c>
      <c r="F104" s="13"/>
      <c r="G104" s="13"/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8">
        <v>0</v>
      </c>
    </row>
    <row r="105" spans="1:13" ht="15.75">
      <c r="A105" s="21"/>
      <c r="B105" s="38"/>
      <c r="C105" s="15"/>
      <c r="D105" s="16" t="s">
        <v>17</v>
      </c>
      <c r="E105" s="17">
        <v>0</v>
      </c>
      <c r="F105" s="13"/>
      <c r="G105" s="13"/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8">
        <v>0</v>
      </c>
    </row>
    <row r="106" spans="1:13" ht="15.75">
      <c r="A106" s="21"/>
      <c r="B106" s="38"/>
      <c r="C106" s="10" t="s">
        <v>18</v>
      </c>
      <c r="D106" s="11" t="s">
        <v>14</v>
      </c>
      <c r="E106" s="12">
        <v>395671.42</v>
      </c>
      <c r="F106" s="19"/>
      <c r="G106" s="19"/>
      <c r="H106" s="12">
        <v>0</v>
      </c>
      <c r="I106" s="12">
        <v>3477</v>
      </c>
      <c r="J106" s="12">
        <v>392194.42</v>
      </c>
      <c r="K106" s="12">
        <v>0</v>
      </c>
      <c r="L106" s="12">
        <v>0</v>
      </c>
      <c r="M106" s="14">
        <v>0</v>
      </c>
    </row>
    <row r="107" spans="1:13" ht="15.75">
      <c r="A107" s="21"/>
      <c r="B107" s="38"/>
      <c r="C107" s="15"/>
      <c r="D107" s="16" t="s">
        <v>54</v>
      </c>
      <c r="E107" s="17">
        <v>395671.42</v>
      </c>
      <c r="F107" s="20"/>
      <c r="G107" s="20"/>
      <c r="H107" s="17">
        <v>0</v>
      </c>
      <c r="I107" s="17">
        <v>3477</v>
      </c>
      <c r="J107" s="17">
        <v>392194.42</v>
      </c>
      <c r="K107" s="17">
        <v>0</v>
      </c>
      <c r="L107" s="17">
        <v>0</v>
      </c>
      <c r="M107" s="18">
        <v>0</v>
      </c>
    </row>
    <row r="108" spans="1:13" ht="15.75">
      <c r="A108" s="21"/>
      <c r="B108" s="38"/>
      <c r="C108" s="21"/>
      <c r="D108" s="16" t="s">
        <v>19</v>
      </c>
      <c r="E108" s="17">
        <v>0</v>
      </c>
      <c r="F108" s="21"/>
      <c r="G108" s="21"/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8">
        <v>0</v>
      </c>
    </row>
    <row r="109" spans="1:13" ht="16.5" thickBot="1">
      <c r="A109" s="22"/>
      <c r="B109" s="92"/>
      <c r="C109" s="22"/>
      <c r="D109" s="23" t="s">
        <v>20</v>
      </c>
      <c r="E109" s="24">
        <v>0</v>
      </c>
      <c r="F109" s="22"/>
      <c r="G109" s="22"/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5">
        <v>0</v>
      </c>
    </row>
    <row r="110" spans="1:13" ht="47.25">
      <c r="A110" s="4">
        <v>13</v>
      </c>
      <c r="B110" s="26" t="s">
        <v>54</v>
      </c>
      <c r="C110" s="4" t="s">
        <v>57</v>
      </c>
      <c r="D110" s="5" t="s">
        <v>11</v>
      </c>
      <c r="E110" s="6">
        <v>463163.14</v>
      </c>
      <c r="F110" s="7">
        <v>43462</v>
      </c>
      <c r="G110" s="7">
        <v>44196</v>
      </c>
      <c r="H110" s="8">
        <v>0</v>
      </c>
      <c r="I110" s="8">
        <v>351058.13</v>
      </c>
      <c r="J110" s="8">
        <v>112105.01</v>
      </c>
      <c r="K110" s="8">
        <v>0</v>
      </c>
      <c r="L110" s="8">
        <v>0</v>
      </c>
      <c r="M110" s="9">
        <v>0</v>
      </c>
    </row>
    <row r="111" spans="1:13" ht="15.75">
      <c r="A111" s="91"/>
      <c r="B111" s="31" t="s">
        <v>58</v>
      </c>
      <c r="C111" s="10" t="s">
        <v>13</v>
      </c>
      <c r="D111" s="11" t="s">
        <v>14</v>
      </c>
      <c r="E111" s="12">
        <v>77228.13</v>
      </c>
      <c r="F111" s="13"/>
      <c r="G111" s="13"/>
      <c r="H111" s="12">
        <v>0</v>
      </c>
      <c r="I111" s="12">
        <v>77228.13</v>
      </c>
      <c r="J111" s="12">
        <v>0</v>
      </c>
      <c r="K111" s="12">
        <v>0</v>
      </c>
      <c r="L111" s="12">
        <v>0</v>
      </c>
      <c r="M111" s="14">
        <v>0</v>
      </c>
    </row>
    <row r="112" spans="1:13" ht="63">
      <c r="A112" s="21"/>
      <c r="B112" s="38"/>
      <c r="C112" s="15"/>
      <c r="D112" s="16" t="s">
        <v>15</v>
      </c>
      <c r="E112" s="17">
        <v>77228.13</v>
      </c>
      <c r="F112" s="13"/>
      <c r="G112" s="13"/>
      <c r="H112" s="17">
        <v>0</v>
      </c>
      <c r="I112" s="17">
        <v>77228.13</v>
      </c>
      <c r="J112" s="17">
        <v>0</v>
      </c>
      <c r="K112" s="17">
        <v>0</v>
      </c>
      <c r="L112" s="17">
        <v>0</v>
      </c>
      <c r="M112" s="18">
        <v>0</v>
      </c>
    </row>
    <row r="113" spans="1:13" ht="47.25">
      <c r="A113" s="21"/>
      <c r="B113" s="38"/>
      <c r="C113" s="15"/>
      <c r="D113" s="16" t="s">
        <v>16</v>
      </c>
      <c r="E113" s="17">
        <v>0</v>
      </c>
      <c r="F113" s="13"/>
      <c r="G113" s="13"/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8">
        <v>0</v>
      </c>
    </row>
    <row r="114" spans="1:13" ht="15.75">
      <c r="A114" s="21"/>
      <c r="B114" s="38"/>
      <c r="C114" s="15"/>
      <c r="D114" s="16" t="s">
        <v>17</v>
      </c>
      <c r="E114" s="17">
        <v>0</v>
      </c>
      <c r="F114" s="13"/>
      <c r="G114" s="13"/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8">
        <v>0</v>
      </c>
    </row>
    <row r="115" spans="1:13" ht="15.75">
      <c r="A115" s="21"/>
      <c r="B115" s="38"/>
      <c r="C115" s="10" t="s">
        <v>18</v>
      </c>
      <c r="D115" s="11" t="s">
        <v>14</v>
      </c>
      <c r="E115" s="12">
        <v>385935.01</v>
      </c>
      <c r="F115" s="19"/>
      <c r="G115" s="19"/>
      <c r="H115" s="12">
        <v>0</v>
      </c>
      <c r="I115" s="12">
        <v>273830</v>
      </c>
      <c r="J115" s="12">
        <v>112105.01</v>
      </c>
      <c r="K115" s="12">
        <v>0</v>
      </c>
      <c r="L115" s="12">
        <v>0</v>
      </c>
      <c r="M115" s="14">
        <v>0</v>
      </c>
    </row>
    <row r="116" spans="1:13" ht="15.75">
      <c r="A116" s="21"/>
      <c r="B116" s="38"/>
      <c r="C116" s="15"/>
      <c r="D116" s="16" t="s">
        <v>54</v>
      </c>
      <c r="E116" s="17">
        <v>385935.01</v>
      </c>
      <c r="F116" s="20"/>
      <c r="G116" s="20"/>
      <c r="H116" s="17">
        <v>0</v>
      </c>
      <c r="I116" s="17">
        <v>273830</v>
      </c>
      <c r="J116" s="17">
        <v>112105.01</v>
      </c>
      <c r="K116" s="17">
        <v>0</v>
      </c>
      <c r="L116" s="17">
        <v>0</v>
      </c>
      <c r="M116" s="18">
        <v>0</v>
      </c>
    </row>
    <row r="117" spans="1:13" ht="15.75">
      <c r="A117" s="21"/>
      <c r="B117" s="38"/>
      <c r="C117" s="21"/>
      <c r="D117" s="16" t="s">
        <v>19</v>
      </c>
      <c r="E117" s="17">
        <v>0</v>
      </c>
      <c r="F117" s="21"/>
      <c r="G117" s="21"/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8">
        <v>0</v>
      </c>
    </row>
    <row r="118" spans="1:13" ht="16.5" thickBot="1">
      <c r="A118" s="22"/>
      <c r="B118" s="92"/>
      <c r="C118" s="22"/>
      <c r="D118" s="23" t="s">
        <v>20</v>
      </c>
      <c r="E118" s="24">
        <v>0</v>
      </c>
      <c r="F118" s="22"/>
      <c r="G118" s="22"/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5">
        <v>0</v>
      </c>
    </row>
    <row r="119" spans="1:13" ht="47.25">
      <c r="A119" s="4">
        <v>14</v>
      </c>
      <c r="B119" s="26" t="s">
        <v>59</v>
      </c>
      <c r="C119" s="4" t="s">
        <v>60</v>
      </c>
      <c r="D119" s="5" t="s">
        <v>11</v>
      </c>
      <c r="E119" s="6">
        <v>472594.31999999995</v>
      </c>
      <c r="F119" s="7">
        <v>41299</v>
      </c>
      <c r="G119" s="7">
        <v>43830</v>
      </c>
      <c r="H119" s="8">
        <v>124355.98</v>
      </c>
      <c r="I119" s="8">
        <v>348238.33999999997</v>
      </c>
      <c r="J119" s="8">
        <v>0</v>
      </c>
      <c r="K119" s="8">
        <v>0</v>
      </c>
      <c r="L119" s="8">
        <v>0</v>
      </c>
      <c r="M119" s="9">
        <v>0</v>
      </c>
    </row>
    <row r="120" spans="1:13" ht="15.75">
      <c r="A120" s="91"/>
      <c r="B120" s="31" t="s">
        <v>61</v>
      </c>
      <c r="C120" s="10" t="s">
        <v>13</v>
      </c>
      <c r="D120" s="11" t="s">
        <v>14</v>
      </c>
      <c r="E120" s="12">
        <v>225000</v>
      </c>
      <c r="F120" s="13"/>
      <c r="G120" s="13"/>
      <c r="H120" s="12">
        <v>0</v>
      </c>
      <c r="I120" s="12">
        <v>225000</v>
      </c>
      <c r="J120" s="12">
        <v>0</v>
      </c>
      <c r="K120" s="12">
        <v>0</v>
      </c>
      <c r="L120" s="12">
        <v>0</v>
      </c>
      <c r="M120" s="14">
        <v>0</v>
      </c>
    </row>
    <row r="121" spans="1:13" ht="63">
      <c r="A121" s="21"/>
      <c r="B121" s="38"/>
      <c r="C121" s="15"/>
      <c r="D121" s="16" t="s">
        <v>15</v>
      </c>
      <c r="E121" s="17">
        <v>0</v>
      </c>
      <c r="F121" s="13"/>
      <c r="G121" s="13"/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8">
        <v>0</v>
      </c>
    </row>
    <row r="122" spans="1:13" ht="47.25">
      <c r="A122" s="21"/>
      <c r="B122" s="38"/>
      <c r="C122" s="15"/>
      <c r="D122" s="16" t="s">
        <v>16</v>
      </c>
      <c r="E122" s="17">
        <v>225000</v>
      </c>
      <c r="F122" s="13"/>
      <c r="G122" s="13"/>
      <c r="H122" s="17">
        <v>0</v>
      </c>
      <c r="I122" s="17">
        <v>225000</v>
      </c>
      <c r="J122" s="17">
        <v>0</v>
      </c>
      <c r="K122" s="17">
        <v>0</v>
      </c>
      <c r="L122" s="17">
        <v>0</v>
      </c>
      <c r="M122" s="18">
        <v>0</v>
      </c>
    </row>
    <row r="123" spans="1:13" ht="15.75">
      <c r="A123" s="21"/>
      <c r="B123" s="38"/>
      <c r="C123" s="15"/>
      <c r="D123" s="16" t="s">
        <v>17</v>
      </c>
      <c r="E123" s="17">
        <v>0</v>
      </c>
      <c r="F123" s="13"/>
      <c r="G123" s="13"/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8">
        <v>0</v>
      </c>
    </row>
    <row r="124" spans="1:13" ht="15.75">
      <c r="A124" s="21"/>
      <c r="B124" s="38"/>
      <c r="C124" s="10" t="s">
        <v>18</v>
      </c>
      <c r="D124" s="11" t="s">
        <v>14</v>
      </c>
      <c r="E124" s="12">
        <v>247594.32</v>
      </c>
      <c r="F124" s="19"/>
      <c r="G124" s="19"/>
      <c r="H124" s="12">
        <v>124355.98</v>
      </c>
      <c r="I124" s="12">
        <v>123238.34</v>
      </c>
      <c r="J124" s="12">
        <v>0</v>
      </c>
      <c r="K124" s="12">
        <v>0</v>
      </c>
      <c r="L124" s="12">
        <v>0</v>
      </c>
      <c r="M124" s="14">
        <v>0</v>
      </c>
    </row>
    <row r="125" spans="1:13" ht="15.75">
      <c r="A125" s="21"/>
      <c r="B125" s="38"/>
      <c r="C125" s="15"/>
      <c r="D125" s="16" t="s">
        <v>59</v>
      </c>
      <c r="E125" s="17">
        <v>247594.32</v>
      </c>
      <c r="F125" s="20"/>
      <c r="G125" s="20"/>
      <c r="H125" s="17">
        <v>124355.98</v>
      </c>
      <c r="I125" s="17">
        <v>123238.34</v>
      </c>
      <c r="J125" s="17">
        <v>0</v>
      </c>
      <c r="K125" s="17">
        <v>0</v>
      </c>
      <c r="L125" s="17">
        <v>0</v>
      </c>
      <c r="M125" s="18">
        <v>0</v>
      </c>
    </row>
    <row r="126" spans="1:13" ht="15.75">
      <c r="A126" s="21"/>
      <c r="B126" s="38"/>
      <c r="C126" s="21"/>
      <c r="D126" s="16" t="s">
        <v>19</v>
      </c>
      <c r="E126" s="17">
        <v>0</v>
      </c>
      <c r="F126" s="21"/>
      <c r="G126" s="21"/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8">
        <v>0</v>
      </c>
    </row>
    <row r="127" spans="1:13" ht="16.5" thickBot="1">
      <c r="A127" s="22"/>
      <c r="B127" s="92"/>
      <c r="C127" s="22"/>
      <c r="D127" s="23" t="s">
        <v>20</v>
      </c>
      <c r="E127" s="24">
        <v>0</v>
      </c>
      <c r="F127" s="22"/>
      <c r="G127" s="22"/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5">
        <v>0</v>
      </c>
    </row>
    <row r="128" spans="1:13" ht="31.5">
      <c r="A128" s="4">
        <v>15</v>
      </c>
      <c r="B128" s="26" t="s">
        <v>59</v>
      </c>
      <c r="C128" s="4" t="s">
        <v>62</v>
      </c>
      <c r="D128" s="5" t="s">
        <v>11</v>
      </c>
      <c r="E128" s="6">
        <v>1135550.0299999998</v>
      </c>
      <c r="F128" s="7">
        <v>42748</v>
      </c>
      <c r="G128" s="7">
        <v>44196</v>
      </c>
      <c r="H128" s="8">
        <v>178459.49</v>
      </c>
      <c r="I128" s="8">
        <v>664180.2</v>
      </c>
      <c r="J128" s="8">
        <v>292910.33999999997</v>
      </c>
      <c r="K128" s="8">
        <v>0</v>
      </c>
      <c r="L128" s="8">
        <v>0</v>
      </c>
      <c r="M128" s="9">
        <v>0</v>
      </c>
    </row>
    <row r="129" spans="1:13" ht="15.75">
      <c r="A129" s="91"/>
      <c r="B129" s="31" t="s">
        <v>63</v>
      </c>
      <c r="C129" s="10" t="s">
        <v>13</v>
      </c>
      <c r="D129" s="11" t="s">
        <v>14</v>
      </c>
      <c r="E129" s="12">
        <v>311822</v>
      </c>
      <c r="F129" s="13"/>
      <c r="G129" s="13"/>
      <c r="H129" s="12">
        <v>0</v>
      </c>
      <c r="I129" s="12">
        <v>311822</v>
      </c>
      <c r="J129" s="12">
        <v>0</v>
      </c>
      <c r="K129" s="12">
        <v>0</v>
      </c>
      <c r="L129" s="12">
        <v>0</v>
      </c>
      <c r="M129" s="14">
        <v>0</v>
      </c>
    </row>
    <row r="130" spans="1:13" ht="63">
      <c r="A130" s="21"/>
      <c r="B130" s="38"/>
      <c r="C130" s="15"/>
      <c r="D130" s="16" t="s">
        <v>15</v>
      </c>
      <c r="E130" s="17">
        <v>0</v>
      </c>
      <c r="F130" s="13"/>
      <c r="G130" s="13"/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8">
        <v>0</v>
      </c>
    </row>
    <row r="131" spans="1:13" ht="47.25">
      <c r="A131" s="21"/>
      <c r="B131" s="38"/>
      <c r="C131" s="15"/>
      <c r="D131" s="16" t="s">
        <v>16</v>
      </c>
      <c r="E131" s="17">
        <v>311822</v>
      </c>
      <c r="F131" s="13"/>
      <c r="G131" s="13"/>
      <c r="H131" s="17">
        <v>0</v>
      </c>
      <c r="I131" s="17">
        <v>311822</v>
      </c>
      <c r="J131" s="17">
        <v>0</v>
      </c>
      <c r="K131" s="17">
        <v>0</v>
      </c>
      <c r="L131" s="17">
        <v>0</v>
      </c>
      <c r="M131" s="18">
        <v>0</v>
      </c>
    </row>
    <row r="132" spans="1:13" ht="15.75">
      <c r="A132" s="21"/>
      <c r="B132" s="38"/>
      <c r="C132" s="15"/>
      <c r="D132" s="16" t="s">
        <v>17</v>
      </c>
      <c r="E132" s="17">
        <v>0</v>
      </c>
      <c r="F132" s="13"/>
      <c r="G132" s="13"/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8">
        <v>0</v>
      </c>
    </row>
    <row r="133" spans="1:13" ht="15.75">
      <c r="A133" s="21"/>
      <c r="B133" s="38"/>
      <c r="C133" s="10" t="s">
        <v>18</v>
      </c>
      <c r="D133" s="11" t="s">
        <v>14</v>
      </c>
      <c r="E133" s="12">
        <v>823728.0299999999</v>
      </c>
      <c r="F133" s="19"/>
      <c r="G133" s="19"/>
      <c r="H133" s="12">
        <v>178459.49</v>
      </c>
      <c r="I133" s="12">
        <v>352358.2</v>
      </c>
      <c r="J133" s="12">
        <v>292910.33999999997</v>
      </c>
      <c r="K133" s="12">
        <v>0</v>
      </c>
      <c r="L133" s="12">
        <v>0</v>
      </c>
      <c r="M133" s="14">
        <v>0</v>
      </c>
    </row>
    <row r="134" spans="1:13" ht="15.75">
      <c r="A134" s="21"/>
      <c r="B134" s="38"/>
      <c r="C134" s="15"/>
      <c r="D134" s="16" t="s">
        <v>59</v>
      </c>
      <c r="E134" s="17">
        <v>308266.56</v>
      </c>
      <c r="F134" s="20"/>
      <c r="G134" s="20"/>
      <c r="H134" s="17">
        <v>18640.15</v>
      </c>
      <c r="I134" s="17">
        <v>48266.07</v>
      </c>
      <c r="J134" s="17">
        <v>241360.34</v>
      </c>
      <c r="K134" s="17">
        <v>0</v>
      </c>
      <c r="L134" s="17">
        <v>0</v>
      </c>
      <c r="M134" s="18">
        <v>0</v>
      </c>
    </row>
    <row r="135" spans="1:13" ht="47.25">
      <c r="A135" s="21"/>
      <c r="B135" s="38"/>
      <c r="C135" s="21"/>
      <c r="D135" s="16" t="s">
        <v>64</v>
      </c>
      <c r="E135" s="17">
        <v>515461.47</v>
      </c>
      <c r="F135" s="21"/>
      <c r="G135" s="21"/>
      <c r="H135" s="17">
        <v>159819.34</v>
      </c>
      <c r="I135" s="17">
        <v>304092.13</v>
      </c>
      <c r="J135" s="17">
        <v>51550</v>
      </c>
      <c r="K135" s="17">
        <v>0</v>
      </c>
      <c r="L135" s="17">
        <v>0</v>
      </c>
      <c r="M135" s="18">
        <v>0</v>
      </c>
    </row>
    <row r="136" spans="1:13" ht="16.5" thickBot="1">
      <c r="A136" s="22"/>
      <c r="B136" s="92"/>
      <c r="C136" s="22"/>
      <c r="D136" s="23" t="s">
        <v>20</v>
      </c>
      <c r="E136" s="24">
        <v>0</v>
      </c>
      <c r="F136" s="22"/>
      <c r="G136" s="22"/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5">
        <v>0</v>
      </c>
    </row>
    <row r="137" spans="1:13" ht="15.75">
      <c r="A137" s="4">
        <v>16</v>
      </c>
      <c r="B137" s="26" t="s">
        <v>65</v>
      </c>
      <c r="C137" s="4" t="s">
        <v>66</v>
      </c>
      <c r="D137" s="5" t="s">
        <v>11</v>
      </c>
      <c r="E137" s="6">
        <f aca="true" t="shared" si="4" ref="E137:E146">SUM(H137:M137)</f>
        <v>1459989.2600000002</v>
      </c>
      <c r="F137" s="7">
        <v>43431</v>
      </c>
      <c r="G137" s="7">
        <v>43830</v>
      </c>
      <c r="H137" s="8">
        <f aca="true" t="shared" si="5" ref="H137:M137">H138+H143</f>
        <v>0</v>
      </c>
      <c r="I137" s="8">
        <f t="shared" si="5"/>
        <v>1459989.2600000002</v>
      </c>
      <c r="J137" s="8">
        <f t="shared" si="5"/>
        <v>0</v>
      </c>
      <c r="K137" s="8">
        <f t="shared" si="5"/>
        <v>0</v>
      </c>
      <c r="L137" s="8">
        <f t="shared" si="5"/>
        <v>0</v>
      </c>
      <c r="M137" s="9">
        <f t="shared" si="5"/>
        <v>0</v>
      </c>
    </row>
    <row r="138" spans="1:13" ht="15.75">
      <c r="A138" s="91"/>
      <c r="B138" s="31" t="s">
        <v>67</v>
      </c>
      <c r="C138" s="10" t="s">
        <v>13</v>
      </c>
      <c r="D138" s="11" t="s">
        <v>14</v>
      </c>
      <c r="E138" s="12">
        <f t="shared" si="4"/>
        <v>1296675.37</v>
      </c>
      <c r="F138" s="13"/>
      <c r="G138" s="13"/>
      <c r="H138" s="12">
        <f aca="true" t="shared" si="6" ref="H138:M138">SUM(H139:H142)</f>
        <v>0</v>
      </c>
      <c r="I138" s="12">
        <f t="shared" si="6"/>
        <v>1296675.37</v>
      </c>
      <c r="J138" s="12">
        <f t="shared" si="6"/>
        <v>0</v>
      </c>
      <c r="K138" s="12">
        <f t="shared" si="6"/>
        <v>0</v>
      </c>
      <c r="L138" s="12">
        <f t="shared" si="6"/>
        <v>0</v>
      </c>
      <c r="M138" s="14">
        <f t="shared" si="6"/>
        <v>0</v>
      </c>
    </row>
    <row r="139" spans="1:13" ht="63">
      <c r="A139" s="21"/>
      <c r="B139" s="38"/>
      <c r="C139" s="15"/>
      <c r="D139" s="16" t="s">
        <v>15</v>
      </c>
      <c r="E139" s="17">
        <f t="shared" si="4"/>
        <v>0</v>
      </c>
      <c r="F139" s="13"/>
      <c r="G139" s="13"/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8">
        <v>0</v>
      </c>
    </row>
    <row r="140" spans="1:13" ht="47.25">
      <c r="A140" s="21"/>
      <c r="B140" s="38"/>
      <c r="C140" s="15"/>
      <c r="D140" s="16" t="s">
        <v>16</v>
      </c>
      <c r="E140" s="17">
        <f t="shared" si="4"/>
        <v>300000</v>
      </c>
      <c r="F140" s="13"/>
      <c r="G140" s="13"/>
      <c r="H140" s="17">
        <v>0</v>
      </c>
      <c r="I140" s="17">
        <v>300000</v>
      </c>
      <c r="J140" s="17">
        <v>0</v>
      </c>
      <c r="K140" s="17">
        <v>0</v>
      </c>
      <c r="L140" s="17">
        <v>0</v>
      </c>
      <c r="M140" s="18">
        <v>0</v>
      </c>
    </row>
    <row r="141" spans="1:13" ht="47.25">
      <c r="A141" s="21"/>
      <c r="B141" s="38"/>
      <c r="C141" s="15"/>
      <c r="D141" s="16" t="s">
        <v>68</v>
      </c>
      <c r="E141" s="17"/>
      <c r="F141" s="13"/>
      <c r="G141" s="13"/>
      <c r="H141" s="17"/>
      <c r="I141" s="17">
        <v>796675.37</v>
      </c>
      <c r="J141" s="17"/>
      <c r="K141" s="17"/>
      <c r="L141" s="17"/>
      <c r="M141" s="18"/>
    </row>
    <row r="142" spans="1:13" ht="15.75">
      <c r="A142" s="21"/>
      <c r="B142" s="38"/>
      <c r="C142" s="15"/>
      <c r="D142" s="16" t="s">
        <v>69</v>
      </c>
      <c r="E142" s="17">
        <f t="shared" si="4"/>
        <v>200000</v>
      </c>
      <c r="F142" s="13"/>
      <c r="G142" s="13"/>
      <c r="H142" s="17">
        <v>0</v>
      </c>
      <c r="I142" s="17">
        <v>200000</v>
      </c>
      <c r="J142" s="17">
        <v>0</v>
      </c>
      <c r="K142" s="17">
        <v>0</v>
      </c>
      <c r="L142" s="17">
        <v>0</v>
      </c>
      <c r="M142" s="18">
        <v>0</v>
      </c>
    </row>
    <row r="143" spans="1:13" ht="15.75">
      <c r="A143" s="21"/>
      <c r="B143" s="38"/>
      <c r="C143" s="10" t="s">
        <v>18</v>
      </c>
      <c r="D143" s="11" t="s">
        <v>14</v>
      </c>
      <c r="E143" s="12">
        <f t="shared" si="4"/>
        <v>163313.89</v>
      </c>
      <c r="F143" s="19"/>
      <c r="G143" s="19"/>
      <c r="H143" s="12">
        <f aca="true" t="shared" si="7" ref="H143:M143">SUM(H144:H146)</f>
        <v>0</v>
      </c>
      <c r="I143" s="12">
        <f t="shared" si="7"/>
        <v>163313.89</v>
      </c>
      <c r="J143" s="12">
        <f t="shared" si="7"/>
        <v>0</v>
      </c>
      <c r="K143" s="12">
        <f t="shared" si="7"/>
        <v>0</v>
      </c>
      <c r="L143" s="12">
        <f t="shared" si="7"/>
        <v>0</v>
      </c>
      <c r="M143" s="14">
        <f t="shared" si="7"/>
        <v>0</v>
      </c>
    </row>
    <row r="144" spans="1:13" ht="15.75">
      <c r="A144" s="21"/>
      <c r="B144" s="38"/>
      <c r="C144" s="15"/>
      <c r="D144" s="16" t="str">
        <f>B137</f>
        <v>Občina Idrija</v>
      </c>
      <c r="E144" s="17">
        <f t="shared" si="4"/>
        <v>163313.89</v>
      </c>
      <c r="F144" s="20"/>
      <c r="G144" s="20"/>
      <c r="H144" s="17">
        <v>0</v>
      </c>
      <c r="I144" s="17">
        <v>163313.89</v>
      </c>
      <c r="J144" s="17">
        <v>0</v>
      </c>
      <c r="K144" s="17">
        <v>0</v>
      </c>
      <c r="L144" s="17">
        <v>0</v>
      </c>
      <c r="M144" s="18">
        <v>0</v>
      </c>
    </row>
    <row r="145" spans="1:13" ht="15.75">
      <c r="A145" s="21"/>
      <c r="B145" s="38"/>
      <c r="C145" s="21"/>
      <c r="D145" s="16" t="s">
        <v>19</v>
      </c>
      <c r="E145" s="17">
        <f t="shared" si="4"/>
        <v>0</v>
      </c>
      <c r="F145" s="21"/>
      <c r="G145" s="21"/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8">
        <v>0</v>
      </c>
    </row>
    <row r="146" spans="1:13" ht="16.5" thickBot="1">
      <c r="A146" s="22"/>
      <c r="B146" s="92"/>
      <c r="C146" s="22"/>
      <c r="D146" s="23" t="s">
        <v>20</v>
      </c>
      <c r="E146" s="24">
        <f t="shared" si="4"/>
        <v>0</v>
      </c>
      <c r="F146" s="22"/>
      <c r="G146" s="22"/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46">
      <selection activeCell="I68" sqref="I68"/>
    </sheetView>
  </sheetViews>
  <sheetFormatPr defaultColWidth="9.140625" defaultRowHeight="15"/>
  <cols>
    <col min="1" max="1" width="5.7109375" style="85" customWidth="1"/>
    <col min="2" max="2" width="13.421875" style="0" customWidth="1"/>
    <col min="3" max="3" width="22.28125" style="0" customWidth="1"/>
    <col min="4" max="4" width="17.00390625" style="0" customWidth="1"/>
    <col min="5" max="5" width="13.8515625" style="0" bestFit="1" customWidth="1"/>
    <col min="6" max="6" width="13.57421875" style="0" customWidth="1"/>
    <col min="7" max="7" width="11.140625" style="0" customWidth="1"/>
    <col min="8" max="10" width="10.140625" style="0" bestFit="1" customWidth="1"/>
  </cols>
  <sheetData>
    <row r="1" spans="1:13" s="90" customFormat="1" ht="45.75" thickBot="1">
      <c r="A1" s="86" t="s">
        <v>0</v>
      </c>
      <c r="B1" s="87" t="s">
        <v>1</v>
      </c>
      <c r="C1" s="88" t="s">
        <v>2</v>
      </c>
      <c r="D1" s="88" t="s">
        <v>3</v>
      </c>
      <c r="E1" s="88" t="s">
        <v>4</v>
      </c>
      <c r="F1" s="88" t="s">
        <v>5</v>
      </c>
      <c r="G1" s="88" t="s">
        <v>6</v>
      </c>
      <c r="H1" s="88" t="s">
        <v>7</v>
      </c>
      <c r="I1" s="88">
        <v>2019</v>
      </c>
      <c r="J1" s="88">
        <v>2020</v>
      </c>
      <c r="K1" s="88">
        <v>2021</v>
      </c>
      <c r="L1" s="88">
        <v>2022</v>
      </c>
      <c r="M1" s="89" t="s">
        <v>8</v>
      </c>
    </row>
    <row r="2" spans="1:13" ht="47.25">
      <c r="A2" s="85">
        <v>1</v>
      </c>
      <c r="B2" s="26" t="s">
        <v>70</v>
      </c>
      <c r="C2" s="4" t="s">
        <v>71</v>
      </c>
      <c r="D2" s="5" t="s">
        <v>11</v>
      </c>
      <c r="E2" s="27">
        <f>SUM(H2:L2)</f>
        <v>494573.38</v>
      </c>
      <c r="F2" s="28">
        <v>43158</v>
      </c>
      <c r="G2" s="28">
        <v>43646</v>
      </c>
      <c r="H2" s="29">
        <f aca="true" t="shared" si="0" ref="H2:M2">H3+H7</f>
        <v>226837.85</v>
      </c>
      <c r="I2" s="29">
        <f t="shared" si="0"/>
        <v>267735.53</v>
      </c>
      <c r="J2" s="29">
        <f t="shared" si="0"/>
        <v>0</v>
      </c>
      <c r="K2" s="29">
        <f t="shared" si="0"/>
        <v>0</v>
      </c>
      <c r="L2" s="29">
        <f t="shared" si="0"/>
        <v>0</v>
      </c>
      <c r="M2" s="30">
        <f t="shared" si="0"/>
        <v>0</v>
      </c>
    </row>
    <row r="3" spans="2:13" ht="15.75">
      <c r="B3" s="31" t="s">
        <v>72</v>
      </c>
      <c r="C3" s="32" t="s">
        <v>13</v>
      </c>
      <c r="D3" s="11" t="s">
        <v>14</v>
      </c>
      <c r="E3" s="33">
        <f>SUM(H3:L3)</f>
        <v>447590</v>
      </c>
      <c r="F3" s="34"/>
      <c r="G3" s="34"/>
      <c r="H3" s="33">
        <f aca="true" t="shared" si="1" ref="H3:M3">SUM(H4:H6)</f>
        <v>223190</v>
      </c>
      <c r="I3" s="33">
        <f t="shared" si="1"/>
        <v>224400</v>
      </c>
      <c r="J3" s="33">
        <f t="shared" si="1"/>
        <v>0</v>
      </c>
      <c r="K3" s="33">
        <f t="shared" si="1"/>
        <v>0</v>
      </c>
      <c r="L3" s="33">
        <f t="shared" si="1"/>
        <v>0</v>
      </c>
      <c r="M3" s="35">
        <f t="shared" si="1"/>
        <v>0</v>
      </c>
    </row>
    <row r="4" spans="2:13" ht="63">
      <c r="B4" s="36"/>
      <c r="C4" s="37"/>
      <c r="D4" s="16" t="s">
        <v>15</v>
      </c>
      <c r="E4" s="17">
        <f>SUM(H4:L4)</f>
        <v>223795</v>
      </c>
      <c r="F4" s="34"/>
      <c r="G4" s="34"/>
      <c r="H4" s="17">
        <v>111595</v>
      </c>
      <c r="I4" s="17">
        <v>112200</v>
      </c>
      <c r="J4" s="17">
        <v>0</v>
      </c>
      <c r="K4" s="17">
        <v>0</v>
      </c>
      <c r="L4" s="17">
        <v>0</v>
      </c>
      <c r="M4" s="18">
        <v>0</v>
      </c>
    </row>
    <row r="5" spans="2:13" ht="63">
      <c r="B5" s="38"/>
      <c r="C5" s="15"/>
      <c r="D5" s="16" t="s">
        <v>16</v>
      </c>
      <c r="E5" s="17">
        <f>SUM(H5:M5)</f>
        <v>223795</v>
      </c>
      <c r="F5" s="13"/>
      <c r="G5" s="13"/>
      <c r="H5" s="17">
        <v>111595</v>
      </c>
      <c r="I5" s="17">
        <v>112200</v>
      </c>
      <c r="J5" s="17">
        <v>0</v>
      </c>
      <c r="K5" s="17">
        <v>0</v>
      </c>
      <c r="L5" s="17">
        <v>0</v>
      </c>
      <c r="M5" s="18">
        <v>0</v>
      </c>
    </row>
    <row r="6" spans="2:13" ht="15.75">
      <c r="B6" s="36"/>
      <c r="C6" s="37"/>
      <c r="D6" s="16" t="s">
        <v>17</v>
      </c>
      <c r="E6" s="17">
        <f aca="true" t="shared" si="2" ref="E6:E13">SUM(H6:L6)</f>
        <v>0</v>
      </c>
      <c r="F6" s="34"/>
      <c r="G6" s="34"/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8">
        <v>0</v>
      </c>
    </row>
    <row r="7" spans="2:13" ht="15.75">
      <c r="B7" s="36"/>
      <c r="C7" s="32" t="s">
        <v>18</v>
      </c>
      <c r="D7" s="11" t="s">
        <v>14</v>
      </c>
      <c r="E7" s="33">
        <f t="shared" si="2"/>
        <v>46983.38</v>
      </c>
      <c r="F7" s="39"/>
      <c r="G7" s="39"/>
      <c r="H7" s="33">
        <f aca="true" t="shared" si="3" ref="H7:M7">SUM(H8:H10)</f>
        <v>3647.85</v>
      </c>
      <c r="I7" s="33">
        <f t="shared" si="3"/>
        <v>43335.53</v>
      </c>
      <c r="J7" s="33">
        <f t="shared" si="3"/>
        <v>0</v>
      </c>
      <c r="K7" s="33">
        <f t="shared" si="3"/>
        <v>0</v>
      </c>
      <c r="L7" s="33">
        <f t="shared" si="3"/>
        <v>0</v>
      </c>
      <c r="M7" s="35">
        <f t="shared" si="3"/>
        <v>0</v>
      </c>
    </row>
    <row r="8" spans="2:13" ht="15.75">
      <c r="B8" s="36"/>
      <c r="C8" s="37"/>
      <c r="D8" s="16" t="str">
        <f>B2</f>
        <v>Občina Prevalje</v>
      </c>
      <c r="E8" s="17">
        <f t="shared" si="2"/>
        <v>46983.38</v>
      </c>
      <c r="F8" s="40"/>
      <c r="G8" s="40"/>
      <c r="H8" s="41">
        <v>3647.85</v>
      </c>
      <c r="I8" s="41">
        <v>43335.53</v>
      </c>
      <c r="J8" s="41">
        <v>0</v>
      </c>
      <c r="K8" s="41">
        <v>0</v>
      </c>
      <c r="L8" s="41">
        <v>0</v>
      </c>
      <c r="M8" s="42">
        <v>0</v>
      </c>
    </row>
    <row r="9" spans="2:13" ht="15.75">
      <c r="B9" s="36"/>
      <c r="C9" s="43"/>
      <c r="D9" s="16" t="s">
        <v>20</v>
      </c>
      <c r="E9" s="17">
        <f t="shared" si="2"/>
        <v>0</v>
      </c>
      <c r="F9" s="44"/>
      <c r="G9" s="44"/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2">
        <v>0</v>
      </c>
    </row>
    <row r="10" spans="2:13" ht="16.5" thickBot="1">
      <c r="B10" s="45"/>
      <c r="C10" s="46"/>
      <c r="D10" s="23" t="s">
        <v>20</v>
      </c>
      <c r="E10" s="24">
        <f t="shared" si="2"/>
        <v>0</v>
      </c>
      <c r="F10" s="47"/>
      <c r="G10" s="47"/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9">
        <v>0</v>
      </c>
    </row>
    <row r="11" spans="2:13" ht="47.25">
      <c r="B11" s="50" t="str">
        <f>B2</f>
        <v>Občina Prevalje</v>
      </c>
      <c r="C11" s="84" t="s">
        <v>71</v>
      </c>
      <c r="D11" s="51" t="s">
        <v>11</v>
      </c>
      <c r="E11" s="52">
        <f t="shared" si="2"/>
        <v>328923.05</v>
      </c>
      <c r="F11" s="53">
        <v>43158</v>
      </c>
      <c r="G11" s="53">
        <v>43769</v>
      </c>
      <c r="H11" s="54">
        <f aca="true" t="shared" si="4" ref="H11:M11">H12+H16</f>
        <v>224019.28</v>
      </c>
      <c r="I11" s="54">
        <f t="shared" si="4"/>
        <v>104903.77</v>
      </c>
      <c r="J11" s="54">
        <f t="shared" si="4"/>
        <v>0</v>
      </c>
      <c r="K11" s="54">
        <f t="shared" si="4"/>
        <v>0</v>
      </c>
      <c r="L11" s="54">
        <f t="shared" si="4"/>
        <v>0</v>
      </c>
      <c r="M11" s="55">
        <f t="shared" si="4"/>
        <v>0</v>
      </c>
    </row>
    <row r="12" spans="2:13" ht="15.75">
      <c r="B12" s="56" t="s">
        <v>72</v>
      </c>
      <c r="C12" s="57" t="s">
        <v>13</v>
      </c>
      <c r="D12" s="58" t="s">
        <v>14</v>
      </c>
      <c r="E12" s="59">
        <f t="shared" si="2"/>
        <v>327190</v>
      </c>
      <c r="F12" s="60"/>
      <c r="G12" s="60"/>
      <c r="H12" s="59">
        <f aca="true" t="shared" si="5" ref="H12:M12">SUM(H13:H15)</f>
        <v>223190</v>
      </c>
      <c r="I12" s="59">
        <f t="shared" si="5"/>
        <v>104000</v>
      </c>
      <c r="J12" s="59">
        <f t="shared" si="5"/>
        <v>0</v>
      </c>
      <c r="K12" s="59">
        <f t="shared" si="5"/>
        <v>0</v>
      </c>
      <c r="L12" s="59">
        <f t="shared" si="5"/>
        <v>0</v>
      </c>
      <c r="M12" s="61">
        <f t="shared" si="5"/>
        <v>0</v>
      </c>
    </row>
    <row r="13" spans="2:13" ht="63">
      <c r="B13" s="62"/>
      <c r="C13" s="63"/>
      <c r="D13" s="64" t="str">
        <f>D4</f>
        <v>PP 953610 Sofinanciranje investicijskih projektov občin</v>
      </c>
      <c r="E13" s="65">
        <f t="shared" si="2"/>
        <v>215595</v>
      </c>
      <c r="F13" s="60"/>
      <c r="G13" s="60"/>
      <c r="H13" s="65">
        <f>H4</f>
        <v>111595</v>
      </c>
      <c r="I13" s="65">
        <v>104000</v>
      </c>
      <c r="J13" s="65">
        <v>0</v>
      </c>
      <c r="K13" s="65">
        <v>0</v>
      </c>
      <c r="L13" s="65">
        <v>0</v>
      </c>
      <c r="M13" s="66">
        <v>0</v>
      </c>
    </row>
    <row r="14" spans="2:13" ht="63">
      <c r="B14" s="67"/>
      <c r="C14" s="68"/>
      <c r="D14" s="69" t="s">
        <v>16</v>
      </c>
      <c r="E14" s="70"/>
      <c r="F14" s="71"/>
      <c r="G14" s="71"/>
      <c r="H14" s="70">
        <v>111595</v>
      </c>
      <c r="I14" s="70">
        <v>0</v>
      </c>
      <c r="J14" s="70">
        <v>0</v>
      </c>
      <c r="K14" s="70">
        <v>0</v>
      </c>
      <c r="L14" s="70">
        <v>0</v>
      </c>
      <c r="M14" s="72">
        <v>0</v>
      </c>
    </row>
    <row r="15" spans="2:13" ht="15.75">
      <c r="B15" s="62"/>
      <c r="C15" s="63"/>
      <c r="D15" s="64" t="s">
        <v>17</v>
      </c>
      <c r="E15" s="65">
        <f aca="true" t="shared" si="6" ref="E15:E22">SUM(H15:L15)</f>
        <v>0</v>
      </c>
      <c r="F15" s="60"/>
      <c r="G15" s="60"/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6">
        <v>0</v>
      </c>
    </row>
    <row r="16" spans="2:13" ht="15.75">
      <c r="B16" s="62"/>
      <c r="C16" s="57" t="s">
        <v>18</v>
      </c>
      <c r="D16" s="58" t="s">
        <v>14</v>
      </c>
      <c r="E16" s="59">
        <f t="shared" si="6"/>
        <v>1733.05</v>
      </c>
      <c r="F16" s="73"/>
      <c r="G16" s="73"/>
      <c r="H16" s="59">
        <f aca="true" t="shared" si="7" ref="H16:M16">SUM(H17:H19)</f>
        <v>829.28</v>
      </c>
      <c r="I16" s="59">
        <f t="shared" si="7"/>
        <v>903.77</v>
      </c>
      <c r="J16" s="59">
        <f t="shared" si="7"/>
        <v>0</v>
      </c>
      <c r="K16" s="59">
        <f t="shared" si="7"/>
        <v>0</v>
      </c>
      <c r="L16" s="59">
        <f t="shared" si="7"/>
        <v>0</v>
      </c>
      <c r="M16" s="61">
        <f t="shared" si="7"/>
        <v>0</v>
      </c>
    </row>
    <row r="17" spans="2:13" ht="15.75">
      <c r="B17" s="62"/>
      <c r="C17" s="63"/>
      <c r="D17" s="64" t="str">
        <f>B11</f>
        <v>Občina Prevalje</v>
      </c>
      <c r="E17" s="65">
        <f t="shared" si="6"/>
        <v>1733.05</v>
      </c>
      <c r="F17" s="74"/>
      <c r="G17" s="74"/>
      <c r="H17" s="65">
        <v>829.28</v>
      </c>
      <c r="I17" s="65">
        <v>903.77</v>
      </c>
      <c r="J17" s="65">
        <v>0</v>
      </c>
      <c r="K17" s="65">
        <v>0</v>
      </c>
      <c r="L17" s="65">
        <v>0</v>
      </c>
      <c r="M17" s="66">
        <v>0</v>
      </c>
    </row>
    <row r="18" spans="2:13" ht="15.75">
      <c r="B18" s="62"/>
      <c r="C18" s="75"/>
      <c r="D18" s="64" t="s">
        <v>20</v>
      </c>
      <c r="E18" s="65">
        <f t="shared" si="6"/>
        <v>0</v>
      </c>
      <c r="F18" s="76"/>
      <c r="G18" s="76"/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6">
        <v>0</v>
      </c>
    </row>
    <row r="19" spans="2:13" ht="16.5" thickBot="1">
      <c r="B19" s="77"/>
      <c r="C19" s="78"/>
      <c r="D19" s="79" t="s">
        <v>20</v>
      </c>
      <c r="E19" s="80">
        <f t="shared" si="6"/>
        <v>0</v>
      </c>
      <c r="F19" s="81"/>
      <c r="G19" s="81"/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2">
        <v>0</v>
      </c>
    </row>
    <row r="20" spans="1:13" ht="31.5">
      <c r="A20" s="85">
        <v>2</v>
      </c>
      <c r="B20" s="26" t="s">
        <v>73</v>
      </c>
      <c r="C20" s="4" t="s">
        <v>74</v>
      </c>
      <c r="D20" s="5" t="s">
        <v>11</v>
      </c>
      <c r="E20" s="27">
        <f t="shared" si="6"/>
        <v>183488</v>
      </c>
      <c r="F20" s="28">
        <v>43066</v>
      </c>
      <c r="G20" s="28">
        <v>43465</v>
      </c>
      <c r="H20" s="29">
        <f aca="true" t="shared" si="8" ref="H20:M20">H21+H25</f>
        <v>183488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30">
        <f t="shared" si="8"/>
        <v>0</v>
      </c>
    </row>
    <row r="21" spans="2:13" ht="15.75">
      <c r="B21" s="31" t="s">
        <v>75</v>
      </c>
      <c r="C21" s="32" t="s">
        <v>13</v>
      </c>
      <c r="D21" s="11" t="s">
        <v>14</v>
      </c>
      <c r="E21" s="33">
        <f t="shared" si="6"/>
        <v>8440</v>
      </c>
      <c r="F21" s="34"/>
      <c r="G21" s="34"/>
      <c r="H21" s="33">
        <f aca="true" t="shared" si="9" ref="H21:M21">SUM(H22:H24)</f>
        <v>8440</v>
      </c>
      <c r="I21" s="33">
        <f t="shared" si="9"/>
        <v>0</v>
      </c>
      <c r="J21" s="33">
        <f t="shared" si="9"/>
        <v>0</v>
      </c>
      <c r="K21" s="33">
        <f t="shared" si="9"/>
        <v>0</v>
      </c>
      <c r="L21" s="33">
        <f t="shared" si="9"/>
        <v>0</v>
      </c>
      <c r="M21" s="35">
        <f t="shared" si="9"/>
        <v>0</v>
      </c>
    </row>
    <row r="22" spans="2:13" ht="63">
      <c r="B22" s="36"/>
      <c r="C22" s="37"/>
      <c r="D22" s="16" t="s">
        <v>15</v>
      </c>
      <c r="E22" s="17">
        <f t="shared" si="6"/>
        <v>8440</v>
      </c>
      <c r="F22" s="34"/>
      <c r="G22" s="34"/>
      <c r="H22" s="17">
        <v>8440</v>
      </c>
      <c r="I22" s="17">
        <v>0</v>
      </c>
      <c r="J22" s="17">
        <v>0</v>
      </c>
      <c r="K22" s="17">
        <v>0</v>
      </c>
      <c r="L22" s="17">
        <v>0</v>
      </c>
      <c r="M22" s="18">
        <v>0</v>
      </c>
    </row>
    <row r="23" spans="2:13" ht="63">
      <c r="B23" s="38"/>
      <c r="C23" s="15"/>
      <c r="D23" s="16" t="s">
        <v>16</v>
      </c>
      <c r="E23" s="17">
        <f>SUM(H23:M23)</f>
        <v>0</v>
      </c>
      <c r="F23" s="13"/>
      <c r="G23" s="13"/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8">
        <v>0</v>
      </c>
    </row>
    <row r="24" spans="2:13" ht="15.75">
      <c r="B24" s="36"/>
      <c r="C24" s="37"/>
      <c r="D24" s="16" t="s">
        <v>17</v>
      </c>
      <c r="E24" s="17">
        <f aca="true" t="shared" si="10" ref="E24:E31">SUM(H24:L24)</f>
        <v>0</v>
      </c>
      <c r="F24" s="34"/>
      <c r="G24" s="34"/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</row>
    <row r="25" spans="2:13" ht="15.75">
      <c r="B25" s="36"/>
      <c r="C25" s="32" t="s">
        <v>18</v>
      </c>
      <c r="D25" s="11" t="s">
        <v>14</v>
      </c>
      <c r="E25" s="33">
        <f t="shared" si="10"/>
        <v>175048</v>
      </c>
      <c r="F25" s="39"/>
      <c r="G25" s="39"/>
      <c r="H25" s="33">
        <f aca="true" t="shared" si="11" ref="H25:M25">SUM(H26:H28)</f>
        <v>175048</v>
      </c>
      <c r="I25" s="33">
        <f t="shared" si="11"/>
        <v>0</v>
      </c>
      <c r="J25" s="33">
        <f t="shared" si="11"/>
        <v>0</v>
      </c>
      <c r="K25" s="33">
        <f t="shared" si="11"/>
        <v>0</v>
      </c>
      <c r="L25" s="33">
        <f t="shared" si="11"/>
        <v>0</v>
      </c>
      <c r="M25" s="35">
        <f t="shared" si="11"/>
        <v>0</v>
      </c>
    </row>
    <row r="26" spans="2:13" ht="15.75">
      <c r="B26" s="36"/>
      <c r="C26" s="37"/>
      <c r="D26" s="16" t="str">
        <f>B20</f>
        <v>Občina Trzin</v>
      </c>
      <c r="E26" s="17">
        <f t="shared" si="10"/>
        <v>175048</v>
      </c>
      <c r="F26" s="40"/>
      <c r="G26" s="40"/>
      <c r="H26" s="41">
        <v>175048</v>
      </c>
      <c r="I26" s="41">
        <v>0</v>
      </c>
      <c r="J26" s="41">
        <v>0</v>
      </c>
      <c r="K26" s="41">
        <v>0</v>
      </c>
      <c r="L26" s="41">
        <v>0</v>
      </c>
      <c r="M26" s="42">
        <v>0</v>
      </c>
    </row>
    <row r="27" spans="2:13" ht="15.75">
      <c r="B27" s="36"/>
      <c r="C27" s="43"/>
      <c r="D27" s="16" t="s">
        <v>20</v>
      </c>
      <c r="E27" s="17">
        <f t="shared" si="10"/>
        <v>0</v>
      </c>
      <c r="F27" s="44"/>
      <c r="G27" s="44"/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2">
        <v>0</v>
      </c>
    </row>
    <row r="28" spans="2:13" ht="16.5" thickBot="1">
      <c r="B28" s="45"/>
      <c r="C28" s="46"/>
      <c r="D28" s="23" t="s">
        <v>20</v>
      </c>
      <c r="E28" s="24">
        <f t="shared" si="10"/>
        <v>0</v>
      </c>
      <c r="F28" s="47"/>
      <c r="G28" s="47"/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9">
        <v>0</v>
      </c>
    </row>
    <row r="29" spans="2:13" ht="31.5">
      <c r="B29" s="50" t="str">
        <f>B20</f>
        <v>Občina Trzin</v>
      </c>
      <c r="C29" s="84" t="s">
        <v>74</v>
      </c>
      <c r="D29" s="51" t="s">
        <v>11</v>
      </c>
      <c r="E29" s="52">
        <f t="shared" si="10"/>
        <v>437388</v>
      </c>
      <c r="F29" s="53">
        <v>43066</v>
      </c>
      <c r="G29" s="53">
        <v>43830</v>
      </c>
      <c r="H29" s="54">
        <f aca="true" t="shared" si="12" ref="H29:M29">H30+H34</f>
        <v>263011</v>
      </c>
      <c r="I29" s="54">
        <f t="shared" si="12"/>
        <v>174377</v>
      </c>
      <c r="J29" s="54">
        <f t="shared" si="12"/>
        <v>0</v>
      </c>
      <c r="K29" s="54">
        <f t="shared" si="12"/>
        <v>0</v>
      </c>
      <c r="L29" s="54">
        <f t="shared" si="12"/>
        <v>0</v>
      </c>
      <c r="M29" s="55">
        <f t="shared" si="12"/>
        <v>0</v>
      </c>
    </row>
    <row r="30" spans="2:13" ht="15.75">
      <c r="B30" s="56" t="s">
        <v>75</v>
      </c>
      <c r="C30" s="57" t="s">
        <v>13</v>
      </c>
      <c r="D30" s="58" t="s">
        <v>14</v>
      </c>
      <c r="E30" s="59">
        <f t="shared" si="10"/>
        <v>17211</v>
      </c>
      <c r="F30" s="60"/>
      <c r="G30" s="60"/>
      <c r="H30" s="59">
        <f aca="true" t="shared" si="13" ref="H30:M30">SUM(H31:H33)</f>
        <v>8440</v>
      </c>
      <c r="I30" s="59">
        <f t="shared" si="13"/>
        <v>8771</v>
      </c>
      <c r="J30" s="59">
        <f t="shared" si="13"/>
        <v>0</v>
      </c>
      <c r="K30" s="59">
        <f t="shared" si="13"/>
        <v>0</v>
      </c>
      <c r="L30" s="59">
        <f t="shared" si="13"/>
        <v>0</v>
      </c>
      <c r="M30" s="61">
        <f t="shared" si="13"/>
        <v>0</v>
      </c>
    </row>
    <row r="31" spans="2:13" ht="63">
      <c r="B31" s="62"/>
      <c r="C31" s="63"/>
      <c r="D31" s="64" t="str">
        <f>D22</f>
        <v>PP 953610 Sofinanciranje investicijskih projektov občin</v>
      </c>
      <c r="E31" s="65">
        <f t="shared" si="10"/>
        <v>17211</v>
      </c>
      <c r="F31" s="60"/>
      <c r="G31" s="60"/>
      <c r="H31" s="65">
        <v>8440</v>
      </c>
      <c r="I31" s="65">
        <v>8771</v>
      </c>
      <c r="J31" s="65">
        <v>0</v>
      </c>
      <c r="K31" s="65">
        <v>0</v>
      </c>
      <c r="L31" s="65">
        <v>0</v>
      </c>
      <c r="M31" s="66">
        <v>0</v>
      </c>
    </row>
    <row r="32" spans="2:13" ht="63">
      <c r="B32" s="67"/>
      <c r="C32" s="68"/>
      <c r="D32" s="69" t="s">
        <v>16</v>
      </c>
      <c r="E32" s="70"/>
      <c r="F32" s="71"/>
      <c r="G32" s="71"/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2">
        <v>0</v>
      </c>
    </row>
    <row r="33" spans="2:13" ht="15.75">
      <c r="B33" s="62"/>
      <c r="C33" s="63"/>
      <c r="D33" s="64" t="s">
        <v>17</v>
      </c>
      <c r="E33" s="65">
        <f>SUM(H33:L33)</f>
        <v>0</v>
      </c>
      <c r="F33" s="60"/>
      <c r="G33" s="60"/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6">
        <v>0</v>
      </c>
    </row>
    <row r="34" spans="2:13" ht="15.75">
      <c r="B34" s="62"/>
      <c r="C34" s="57" t="s">
        <v>18</v>
      </c>
      <c r="D34" s="58" t="s">
        <v>14</v>
      </c>
      <c r="E34" s="59">
        <f>SUM(H34:L34)</f>
        <v>420177</v>
      </c>
      <c r="F34" s="73"/>
      <c r="G34" s="73"/>
      <c r="H34" s="59">
        <f aca="true" t="shared" si="14" ref="H34:M34">SUM(H35:H37)</f>
        <v>254571</v>
      </c>
      <c r="I34" s="59">
        <f t="shared" si="14"/>
        <v>165606</v>
      </c>
      <c r="J34" s="59">
        <f t="shared" si="14"/>
        <v>0</v>
      </c>
      <c r="K34" s="59">
        <f t="shared" si="14"/>
        <v>0</v>
      </c>
      <c r="L34" s="59">
        <f t="shared" si="14"/>
        <v>0</v>
      </c>
      <c r="M34" s="61">
        <f t="shared" si="14"/>
        <v>0</v>
      </c>
    </row>
    <row r="35" spans="2:13" ht="15.75">
      <c r="B35" s="62"/>
      <c r="C35" s="63"/>
      <c r="D35" s="64" t="str">
        <f>B29</f>
        <v>Občina Trzin</v>
      </c>
      <c r="E35" s="65">
        <f>SUM(H35:L35)</f>
        <v>420177</v>
      </c>
      <c r="F35" s="74"/>
      <c r="G35" s="74"/>
      <c r="H35" s="65">
        <v>254571</v>
      </c>
      <c r="I35" s="65">
        <v>165606</v>
      </c>
      <c r="J35" s="65">
        <v>0</v>
      </c>
      <c r="K35" s="65">
        <v>0</v>
      </c>
      <c r="L35" s="65">
        <v>0</v>
      </c>
      <c r="M35" s="66">
        <v>0</v>
      </c>
    </row>
    <row r="36" spans="2:13" ht="15.75">
      <c r="B36" s="62"/>
      <c r="C36" s="75"/>
      <c r="D36" s="64" t="s">
        <v>20</v>
      </c>
      <c r="E36" s="65">
        <f>SUM(H36:L36)</f>
        <v>0</v>
      </c>
      <c r="F36" s="76"/>
      <c r="G36" s="76"/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6">
        <v>0</v>
      </c>
    </row>
    <row r="37" spans="2:13" ht="16.5" thickBot="1">
      <c r="B37" s="77"/>
      <c r="C37" s="78"/>
      <c r="D37" s="79" t="s">
        <v>20</v>
      </c>
      <c r="E37" s="80">
        <f>SUM(H37:L37)</f>
        <v>0</v>
      </c>
      <c r="F37" s="81"/>
      <c r="G37" s="81"/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2">
        <v>0</v>
      </c>
    </row>
    <row r="38" spans="1:13" ht="47.25">
      <c r="A38" s="85">
        <v>3</v>
      </c>
      <c r="B38" s="26" t="s">
        <v>76</v>
      </c>
      <c r="C38" s="4" t="s">
        <v>77</v>
      </c>
      <c r="D38" s="5" t="s">
        <v>11</v>
      </c>
      <c r="E38" s="27">
        <v>536530</v>
      </c>
      <c r="F38" s="28">
        <v>43375</v>
      </c>
      <c r="G38" s="28">
        <v>43830</v>
      </c>
      <c r="H38" s="29">
        <v>0</v>
      </c>
      <c r="I38" s="29">
        <v>536530</v>
      </c>
      <c r="J38" s="29">
        <v>0</v>
      </c>
      <c r="K38" s="29">
        <v>0</v>
      </c>
      <c r="L38" s="29">
        <v>0</v>
      </c>
      <c r="M38" s="30">
        <v>0</v>
      </c>
    </row>
    <row r="39" spans="2:13" ht="15.75">
      <c r="B39" s="31" t="s">
        <v>78</v>
      </c>
      <c r="C39" s="32" t="s">
        <v>13</v>
      </c>
      <c r="D39" s="11" t="s">
        <v>14</v>
      </c>
      <c r="E39" s="33">
        <v>456288</v>
      </c>
      <c r="F39" s="34"/>
      <c r="G39" s="34"/>
      <c r="H39" s="33">
        <v>0</v>
      </c>
      <c r="I39" s="33">
        <v>456288</v>
      </c>
      <c r="J39" s="33">
        <v>0</v>
      </c>
      <c r="K39" s="33">
        <v>0</v>
      </c>
      <c r="L39" s="33">
        <v>0</v>
      </c>
      <c r="M39" s="35">
        <v>0</v>
      </c>
    </row>
    <row r="40" spans="2:13" ht="63">
      <c r="B40" s="36"/>
      <c r="C40" s="37"/>
      <c r="D40" s="16" t="s">
        <v>15</v>
      </c>
      <c r="E40" s="17">
        <v>306288</v>
      </c>
      <c r="F40" s="34"/>
      <c r="G40" s="34"/>
      <c r="H40" s="17">
        <v>0</v>
      </c>
      <c r="I40" s="17">
        <v>306288</v>
      </c>
      <c r="J40" s="17">
        <v>0</v>
      </c>
      <c r="K40" s="17">
        <v>0</v>
      </c>
      <c r="L40" s="17">
        <v>0</v>
      </c>
      <c r="M40" s="18">
        <v>0</v>
      </c>
    </row>
    <row r="41" spans="2:13" ht="63">
      <c r="B41" s="38"/>
      <c r="C41" s="15"/>
      <c r="D41" s="16" t="s">
        <v>16</v>
      </c>
      <c r="E41" s="17">
        <v>150000</v>
      </c>
      <c r="F41" s="13"/>
      <c r="G41" s="13"/>
      <c r="H41" s="17">
        <v>0</v>
      </c>
      <c r="I41" s="17">
        <v>150000</v>
      </c>
      <c r="J41" s="17">
        <v>0</v>
      </c>
      <c r="K41" s="17">
        <v>0</v>
      </c>
      <c r="L41" s="17">
        <v>0</v>
      </c>
      <c r="M41" s="18">
        <v>0</v>
      </c>
    </row>
    <row r="42" spans="2:13" ht="15.75">
      <c r="B42" s="36"/>
      <c r="C42" s="37"/>
      <c r="D42" s="16" t="s">
        <v>17</v>
      </c>
      <c r="E42" s="17">
        <v>0</v>
      </c>
      <c r="F42" s="34"/>
      <c r="G42" s="34"/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8">
        <v>0</v>
      </c>
    </row>
    <row r="43" spans="2:13" ht="15.75">
      <c r="B43" s="36"/>
      <c r="C43" s="32" t="s">
        <v>18</v>
      </c>
      <c r="D43" s="11" t="s">
        <v>14</v>
      </c>
      <c r="E43" s="33">
        <v>80242</v>
      </c>
      <c r="F43" s="39"/>
      <c r="G43" s="39"/>
      <c r="H43" s="33">
        <v>0</v>
      </c>
      <c r="I43" s="33">
        <v>80242</v>
      </c>
      <c r="J43" s="33">
        <v>0</v>
      </c>
      <c r="K43" s="33">
        <v>0</v>
      </c>
      <c r="L43" s="33">
        <v>0</v>
      </c>
      <c r="M43" s="35">
        <v>0</v>
      </c>
    </row>
    <row r="44" spans="2:13" ht="31.5">
      <c r="B44" s="36"/>
      <c r="C44" s="37"/>
      <c r="D44" s="16" t="s">
        <v>76</v>
      </c>
      <c r="E44" s="17">
        <v>80242</v>
      </c>
      <c r="F44" s="40"/>
      <c r="G44" s="40"/>
      <c r="H44" s="41"/>
      <c r="I44" s="41">
        <v>80242</v>
      </c>
      <c r="J44" s="41">
        <v>0</v>
      </c>
      <c r="K44" s="41">
        <v>0</v>
      </c>
      <c r="L44" s="41">
        <v>0</v>
      </c>
      <c r="M44" s="42">
        <v>0</v>
      </c>
    </row>
    <row r="45" spans="2:13" ht="15.75">
      <c r="B45" s="36"/>
      <c r="C45" s="43"/>
      <c r="D45" s="16" t="s">
        <v>19</v>
      </c>
      <c r="E45" s="17">
        <v>0</v>
      </c>
      <c r="F45" s="44"/>
      <c r="G45" s="44"/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2">
        <v>0</v>
      </c>
    </row>
    <row r="46" spans="2:13" ht="16.5" thickBot="1">
      <c r="B46" s="45"/>
      <c r="C46" s="46"/>
      <c r="D46" s="23" t="s">
        <v>20</v>
      </c>
      <c r="E46" s="24">
        <v>0</v>
      </c>
      <c r="F46" s="47"/>
      <c r="G46" s="47"/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9">
        <v>0</v>
      </c>
    </row>
    <row r="47" spans="2:13" ht="47.25">
      <c r="B47" s="50" t="str">
        <f>B38</f>
        <v>Občina Moravske Toplice</v>
      </c>
      <c r="C47" s="83" t="s">
        <v>77</v>
      </c>
      <c r="D47" s="51" t="s">
        <v>11</v>
      </c>
      <c r="E47" s="52">
        <f>SUM(H47:L47)</f>
        <v>337852.97</v>
      </c>
      <c r="F47" s="53">
        <v>43375</v>
      </c>
      <c r="G47" s="53">
        <v>43830</v>
      </c>
      <c r="H47" s="54">
        <f aca="true" t="shared" si="15" ref="H47:M47">H48+H52</f>
        <v>0</v>
      </c>
      <c r="I47" s="54">
        <f t="shared" si="15"/>
        <v>337852.97</v>
      </c>
      <c r="J47" s="54">
        <f t="shared" si="15"/>
        <v>0</v>
      </c>
      <c r="K47" s="54">
        <f t="shared" si="15"/>
        <v>0</v>
      </c>
      <c r="L47" s="54">
        <f t="shared" si="15"/>
        <v>0</v>
      </c>
      <c r="M47" s="55">
        <f t="shared" si="15"/>
        <v>0</v>
      </c>
    </row>
    <row r="48" spans="2:13" ht="15.75">
      <c r="B48" s="56" t="s">
        <v>78</v>
      </c>
      <c r="C48" s="57" t="s">
        <v>13</v>
      </c>
      <c r="D48" s="58" t="s">
        <v>14</v>
      </c>
      <c r="E48" s="59">
        <f>SUM(H48:L48)</f>
        <v>306288</v>
      </c>
      <c r="F48" s="60"/>
      <c r="G48" s="60"/>
      <c r="H48" s="59">
        <f aca="true" t="shared" si="16" ref="H48:M48">SUM(H49:H51)</f>
        <v>0</v>
      </c>
      <c r="I48" s="59">
        <f t="shared" si="16"/>
        <v>306288</v>
      </c>
      <c r="J48" s="59">
        <f t="shared" si="16"/>
        <v>0</v>
      </c>
      <c r="K48" s="59">
        <f t="shared" si="16"/>
        <v>0</v>
      </c>
      <c r="L48" s="59">
        <f t="shared" si="16"/>
        <v>0</v>
      </c>
      <c r="M48" s="61">
        <f t="shared" si="16"/>
        <v>0</v>
      </c>
    </row>
    <row r="49" spans="2:13" ht="63">
      <c r="B49" s="62"/>
      <c r="C49" s="63"/>
      <c r="D49" s="64" t="str">
        <f>D40</f>
        <v>PP 953610 Sofinanciranje investicijskih projektov občin</v>
      </c>
      <c r="E49" s="65">
        <f>SUM(H49:L49)</f>
        <v>306288</v>
      </c>
      <c r="F49" s="60"/>
      <c r="G49" s="60"/>
      <c r="H49" s="65">
        <v>0</v>
      </c>
      <c r="I49" s="65">
        <v>306288</v>
      </c>
      <c r="J49" s="65">
        <v>0</v>
      </c>
      <c r="K49" s="65">
        <v>0</v>
      </c>
      <c r="L49" s="65">
        <v>0</v>
      </c>
      <c r="M49" s="66">
        <v>0</v>
      </c>
    </row>
    <row r="50" spans="2:13" ht="63">
      <c r="B50" s="67"/>
      <c r="C50" s="68"/>
      <c r="D50" s="69" t="s">
        <v>16</v>
      </c>
      <c r="E50" s="70"/>
      <c r="F50" s="71"/>
      <c r="G50" s="71"/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2">
        <v>0</v>
      </c>
    </row>
    <row r="51" spans="2:13" ht="15.75">
      <c r="B51" s="62"/>
      <c r="C51" s="63"/>
      <c r="D51" s="64" t="s">
        <v>17</v>
      </c>
      <c r="E51" s="65">
        <f>SUM(H51:L51)</f>
        <v>0</v>
      </c>
      <c r="F51" s="60"/>
      <c r="G51" s="60"/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6">
        <v>0</v>
      </c>
    </row>
    <row r="52" spans="2:13" ht="15.75">
      <c r="B52" s="62"/>
      <c r="C52" s="57" t="s">
        <v>18</v>
      </c>
      <c r="D52" s="58" t="s">
        <v>14</v>
      </c>
      <c r="E52" s="59">
        <f>SUM(H52:L52)</f>
        <v>31564.97</v>
      </c>
      <c r="F52" s="73"/>
      <c r="G52" s="73"/>
      <c r="H52" s="59">
        <f aca="true" t="shared" si="17" ref="H52:M52">SUM(H53:H55)</f>
        <v>0</v>
      </c>
      <c r="I52" s="59">
        <f t="shared" si="17"/>
        <v>31564.97</v>
      </c>
      <c r="J52" s="59">
        <f t="shared" si="17"/>
        <v>0</v>
      </c>
      <c r="K52" s="59">
        <f t="shared" si="17"/>
        <v>0</v>
      </c>
      <c r="L52" s="59">
        <f t="shared" si="17"/>
        <v>0</v>
      </c>
      <c r="M52" s="61">
        <f t="shared" si="17"/>
        <v>0</v>
      </c>
    </row>
    <row r="53" spans="2:13" ht="31.5">
      <c r="B53" s="62"/>
      <c r="C53" s="63"/>
      <c r="D53" s="64" t="str">
        <f>B47</f>
        <v>Občina Moravske Toplice</v>
      </c>
      <c r="E53" s="65">
        <f>SUM(H53:L53)</f>
        <v>31564.97</v>
      </c>
      <c r="F53" s="74"/>
      <c r="G53" s="74"/>
      <c r="H53" s="65">
        <v>0</v>
      </c>
      <c r="I53" s="65">
        <v>31564.97</v>
      </c>
      <c r="J53" s="65">
        <v>0</v>
      </c>
      <c r="K53" s="65">
        <v>0</v>
      </c>
      <c r="L53" s="65">
        <v>0</v>
      </c>
      <c r="M53" s="66">
        <v>0</v>
      </c>
    </row>
    <row r="54" spans="2:13" ht="15.75">
      <c r="B54" s="62"/>
      <c r="C54" s="75"/>
      <c r="D54" s="64" t="s">
        <v>20</v>
      </c>
      <c r="E54" s="65">
        <f>SUM(H54:L54)</f>
        <v>0</v>
      </c>
      <c r="F54" s="76"/>
      <c r="G54" s="76"/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6">
        <v>0</v>
      </c>
    </row>
    <row r="55" spans="2:13" ht="16.5" thickBot="1">
      <c r="B55" s="77"/>
      <c r="C55" s="78"/>
      <c r="D55" s="79" t="s">
        <v>20</v>
      </c>
      <c r="E55" s="80">
        <f>SUM(H55:L55)</f>
        <v>0</v>
      </c>
      <c r="F55" s="81"/>
      <c r="G55" s="81"/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2">
        <v>0</v>
      </c>
    </row>
    <row r="56" spans="1:13" ht="47.25">
      <c r="A56" s="85">
        <v>4</v>
      </c>
      <c r="B56" s="26" t="s">
        <v>76</v>
      </c>
      <c r="C56" s="4" t="s">
        <v>79</v>
      </c>
      <c r="D56" s="5" t="s">
        <v>11</v>
      </c>
      <c r="E56" s="27">
        <v>422000</v>
      </c>
      <c r="F56" s="28">
        <v>43370</v>
      </c>
      <c r="G56" s="28">
        <v>44196</v>
      </c>
      <c r="H56" s="29">
        <v>0</v>
      </c>
      <c r="I56" s="29">
        <v>221000</v>
      </c>
      <c r="J56" s="29">
        <v>201000</v>
      </c>
      <c r="K56" s="29">
        <v>0</v>
      </c>
      <c r="L56" s="29">
        <v>0</v>
      </c>
      <c r="M56" s="30">
        <v>0</v>
      </c>
    </row>
    <row r="57" spans="2:13" ht="15.75">
      <c r="B57" s="31" t="s">
        <v>80</v>
      </c>
      <c r="C57" s="32" t="s">
        <v>13</v>
      </c>
      <c r="D57" s="11" t="s">
        <v>14</v>
      </c>
      <c r="E57" s="33">
        <v>156288</v>
      </c>
      <c r="F57" s="34"/>
      <c r="G57" s="34"/>
      <c r="H57" s="33">
        <v>0</v>
      </c>
      <c r="I57" s="33">
        <v>156288</v>
      </c>
      <c r="J57" s="33">
        <v>0</v>
      </c>
      <c r="K57" s="33">
        <v>0</v>
      </c>
      <c r="L57" s="33">
        <v>0</v>
      </c>
      <c r="M57" s="35">
        <v>0</v>
      </c>
    </row>
    <row r="58" spans="2:13" ht="63">
      <c r="B58" s="36"/>
      <c r="C58" s="37"/>
      <c r="D58" s="16" t="s">
        <v>15</v>
      </c>
      <c r="E58" s="17">
        <v>0</v>
      </c>
      <c r="F58" s="34"/>
      <c r="G58" s="34"/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8">
        <v>0</v>
      </c>
    </row>
    <row r="59" spans="2:13" ht="63">
      <c r="B59" s="38"/>
      <c r="C59" s="15"/>
      <c r="D59" s="16" t="s">
        <v>16</v>
      </c>
      <c r="E59" s="17">
        <v>156288</v>
      </c>
      <c r="F59" s="13"/>
      <c r="G59" s="13"/>
      <c r="H59" s="17">
        <v>0</v>
      </c>
      <c r="I59" s="17">
        <v>156288</v>
      </c>
      <c r="J59" s="17">
        <v>0</v>
      </c>
      <c r="K59" s="17">
        <v>0</v>
      </c>
      <c r="L59" s="17">
        <v>0</v>
      </c>
      <c r="M59" s="18">
        <v>0</v>
      </c>
    </row>
    <row r="60" spans="2:13" ht="15.75">
      <c r="B60" s="36"/>
      <c r="C60" s="37"/>
      <c r="D60" s="16" t="s">
        <v>17</v>
      </c>
      <c r="E60" s="17">
        <v>0</v>
      </c>
      <c r="F60" s="34"/>
      <c r="G60" s="34"/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8">
        <v>0</v>
      </c>
    </row>
    <row r="61" spans="2:13" ht="15.75">
      <c r="B61" s="36"/>
      <c r="C61" s="32" t="s">
        <v>18</v>
      </c>
      <c r="D61" s="11" t="s">
        <v>14</v>
      </c>
      <c r="E61" s="33">
        <v>265712</v>
      </c>
      <c r="F61" s="39"/>
      <c r="G61" s="39"/>
      <c r="H61" s="33">
        <v>0</v>
      </c>
      <c r="I61" s="33">
        <v>64712</v>
      </c>
      <c r="J61" s="33">
        <v>201000</v>
      </c>
      <c r="K61" s="33">
        <v>0</v>
      </c>
      <c r="L61" s="33">
        <v>0</v>
      </c>
      <c r="M61" s="35">
        <v>0</v>
      </c>
    </row>
    <row r="62" spans="2:13" ht="31.5">
      <c r="B62" s="36"/>
      <c r="C62" s="37"/>
      <c r="D62" s="16" t="s">
        <v>76</v>
      </c>
      <c r="E62" s="17">
        <v>265712</v>
      </c>
      <c r="F62" s="40"/>
      <c r="G62" s="40"/>
      <c r="H62" s="41">
        <v>0</v>
      </c>
      <c r="I62" s="41">
        <v>64712</v>
      </c>
      <c r="J62" s="41">
        <v>201000</v>
      </c>
      <c r="K62" s="41">
        <v>0</v>
      </c>
      <c r="L62" s="41">
        <v>0</v>
      </c>
      <c r="M62" s="42">
        <v>0</v>
      </c>
    </row>
    <row r="63" spans="2:13" ht="15.75">
      <c r="B63" s="36"/>
      <c r="C63" s="43"/>
      <c r="D63" s="16" t="s">
        <v>19</v>
      </c>
      <c r="E63" s="17">
        <v>0</v>
      </c>
      <c r="F63" s="44"/>
      <c r="G63" s="44"/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2">
        <v>0</v>
      </c>
    </row>
    <row r="64" spans="2:13" ht="16.5" thickBot="1">
      <c r="B64" s="45"/>
      <c r="C64" s="46"/>
      <c r="D64" s="23" t="s">
        <v>20</v>
      </c>
      <c r="E64" s="24">
        <v>0</v>
      </c>
      <c r="F64" s="47"/>
      <c r="G64" s="47"/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9">
        <v>0</v>
      </c>
    </row>
    <row r="65" spans="2:13" ht="47.25">
      <c r="B65" s="50" t="str">
        <f>B56</f>
        <v>Občina Moravske Toplice</v>
      </c>
      <c r="C65" s="84" t="s">
        <v>79</v>
      </c>
      <c r="D65" s="51" t="s">
        <v>11</v>
      </c>
      <c r="E65" s="52">
        <f>SUM(H65:L65)</f>
        <v>422000</v>
      </c>
      <c r="F65" s="53">
        <v>43370</v>
      </c>
      <c r="G65" s="53">
        <v>44196</v>
      </c>
      <c r="H65" s="54">
        <f aca="true" t="shared" si="18" ref="H65:M65">H66+H70</f>
        <v>0</v>
      </c>
      <c r="I65" s="54">
        <f t="shared" si="18"/>
        <v>221000</v>
      </c>
      <c r="J65" s="54">
        <f t="shared" si="18"/>
        <v>201000</v>
      </c>
      <c r="K65" s="54">
        <f t="shared" si="18"/>
        <v>0</v>
      </c>
      <c r="L65" s="54">
        <f t="shared" si="18"/>
        <v>0</v>
      </c>
      <c r="M65" s="55">
        <f t="shared" si="18"/>
        <v>0</v>
      </c>
    </row>
    <row r="66" spans="2:13" ht="15.75">
      <c r="B66" s="56" t="s">
        <v>80</v>
      </c>
      <c r="C66" s="57" t="s">
        <v>13</v>
      </c>
      <c r="D66" s="58" t="s">
        <v>14</v>
      </c>
      <c r="E66" s="59">
        <f>SUM(H66:L66)</f>
        <v>206288</v>
      </c>
      <c r="F66" s="60"/>
      <c r="G66" s="60"/>
      <c r="H66" s="59">
        <f aca="true" t="shared" si="19" ref="H66:M66">SUM(H67:H69)</f>
        <v>0</v>
      </c>
      <c r="I66" s="59">
        <f t="shared" si="19"/>
        <v>206288</v>
      </c>
      <c r="J66" s="59">
        <f t="shared" si="19"/>
        <v>0</v>
      </c>
      <c r="K66" s="59">
        <f t="shared" si="19"/>
        <v>0</v>
      </c>
      <c r="L66" s="59">
        <f t="shared" si="19"/>
        <v>0</v>
      </c>
      <c r="M66" s="61">
        <f t="shared" si="19"/>
        <v>0</v>
      </c>
    </row>
    <row r="67" spans="2:13" ht="63">
      <c r="B67" s="62"/>
      <c r="C67" s="63"/>
      <c r="D67" s="64" t="str">
        <f>D58</f>
        <v>PP 953610 Sofinanciranje investicijskih projektov občin</v>
      </c>
      <c r="E67" s="65">
        <f>SUM(H67:L67)</f>
        <v>0</v>
      </c>
      <c r="F67" s="60"/>
      <c r="G67" s="60"/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6">
        <v>0</v>
      </c>
    </row>
    <row r="68" spans="2:13" ht="63">
      <c r="B68" s="67"/>
      <c r="C68" s="68"/>
      <c r="D68" s="69" t="s">
        <v>16</v>
      </c>
      <c r="E68" s="70"/>
      <c r="F68" s="71"/>
      <c r="G68" s="71"/>
      <c r="H68" s="70">
        <v>0</v>
      </c>
      <c r="I68" s="70">
        <v>206288</v>
      </c>
      <c r="J68" s="70">
        <v>0</v>
      </c>
      <c r="K68" s="70">
        <v>0</v>
      </c>
      <c r="L68" s="70">
        <v>0</v>
      </c>
      <c r="M68" s="72">
        <v>0</v>
      </c>
    </row>
    <row r="69" spans="2:13" ht="15.75">
      <c r="B69" s="62"/>
      <c r="C69" s="63"/>
      <c r="D69" s="64" t="s">
        <v>17</v>
      </c>
      <c r="E69" s="65">
        <f>SUM(H69:L69)</f>
        <v>0</v>
      </c>
      <c r="F69" s="60"/>
      <c r="G69" s="60"/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6">
        <v>0</v>
      </c>
    </row>
    <row r="70" spans="2:13" ht="15.75">
      <c r="B70" s="62"/>
      <c r="C70" s="57" t="s">
        <v>18</v>
      </c>
      <c r="D70" s="58" t="s">
        <v>14</v>
      </c>
      <c r="E70" s="59">
        <f>SUM(H70:L70)</f>
        <v>215712</v>
      </c>
      <c r="F70" s="73"/>
      <c r="G70" s="73"/>
      <c r="H70" s="59">
        <f aca="true" t="shared" si="20" ref="H70:M70">SUM(H71:H73)</f>
        <v>0</v>
      </c>
      <c r="I70" s="59">
        <f t="shared" si="20"/>
        <v>14712</v>
      </c>
      <c r="J70" s="59">
        <f t="shared" si="20"/>
        <v>201000</v>
      </c>
      <c r="K70" s="59">
        <f t="shared" si="20"/>
        <v>0</v>
      </c>
      <c r="L70" s="59">
        <f t="shared" si="20"/>
        <v>0</v>
      </c>
      <c r="M70" s="61">
        <f t="shared" si="20"/>
        <v>0</v>
      </c>
    </row>
    <row r="71" spans="2:13" ht="31.5">
      <c r="B71" s="62"/>
      <c r="C71" s="63"/>
      <c r="D71" s="64" t="str">
        <f>B65</f>
        <v>Občina Moravske Toplice</v>
      </c>
      <c r="E71" s="65">
        <f>SUM(H71:L71)</f>
        <v>215712</v>
      </c>
      <c r="F71" s="74"/>
      <c r="G71" s="74"/>
      <c r="H71" s="65">
        <v>0</v>
      </c>
      <c r="I71" s="65">
        <v>14712</v>
      </c>
      <c r="J71" s="65">
        <v>201000</v>
      </c>
      <c r="K71" s="65">
        <v>0</v>
      </c>
      <c r="L71" s="65">
        <v>0</v>
      </c>
      <c r="M71" s="66">
        <v>0</v>
      </c>
    </row>
    <row r="72" spans="2:13" ht="15.75">
      <c r="B72" s="62"/>
      <c r="C72" s="75"/>
      <c r="D72" s="64" t="s">
        <v>20</v>
      </c>
      <c r="E72" s="65">
        <f>SUM(H72:L72)</f>
        <v>0</v>
      </c>
      <c r="F72" s="76"/>
      <c r="G72" s="76"/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6">
        <v>0</v>
      </c>
    </row>
    <row r="73" spans="2:13" ht="16.5" thickBot="1">
      <c r="B73" s="77"/>
      <c r="C73" s="78"/>
      <c r="D73" s="79" t="s">
        <v>20</v>
      </c>
      <c r="E73" s="80">
        <f>SUM(H73:L73)</f>
        <v>0</v>
      </c>
      <c r="F73" s="81"/>
      <c r="G73" s="81"/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Mateja Bastl Japelj</dc:creator>
  <cp:keywords/>
  <dc:description/>
  <cp:lastModifiedBy>Urška Novak</cp:lastModifiedBy>
  <dcterms:created xsi:type="dcterms:W3CDTF">2019-10-15T13:36:32Z</dcterms:created>
  <dcterms:modified xsi:type="dcterms:W3CDTF">2019-10-28T07:53:23Z</dcterms:modified>
  <cp:category/>
  <cp:version/>
  <cp:contentType/>
  <cp:contentStatus/>
</cp:coreProperties>
</file>