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MihailovaBrojan\Documents\Sneža SPZ\Poslanska vprašanja\Ivanuša - soc. transferji\"/>
    </mc:Choice>
  </mc:AlternateContent>
  <bookViews>
    <workbookView xWindow="0" yWindow="0" windowWidth="25200" windowHeight="11880" activeTab="2"/>
  </bookViews>
  <sheets>
    <sheet name="DP in VD" sheetId="1" r:id="rId1"/>
    <sheet name="DŠ " sheetId="2" r:id="rId2"/>
    <sheet name="D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F12" i="3"/>
  <c r="E12" i="3"/>
  <c r="D12" i="3"/>
  <c r="C12" i="3"/>
  <c r="B12" i="3"/>
  <c r="F22" i="1" l="1"/>
  <c r="F21" i="1"/>
  <c r="G4" i="1"/>
  <c r="F4" i="1"/>
  <c r="C4" i="1"/>
  <c r="B4" i="1"/>
</calcChain>
</file>

<file path=xl/comments1.xml><?xml version="1.0" encoding="utf-8"?>
<comments xmlns="http://schemas.openxmlformats.org/spreadsheetml/2006/main">
  <authors>
    <author>Uporabnik sistema Windows</author>
  </authors>
  <commentList>
    <comment ref="H1" authorId="0" shapeId="0">
      <text>
        <r>
          <rPr>
            <b/>
            <sz val="9"/>
            <color indexed="81"/>
            <rFont val="Segoe UI"/>
            <family val="2"/>
            <charset val="238"/>
          </rPr>
          <t>Uporabnik sistema Windows:</t>
        </r>
        <r>
          <rPr>
            <sz val="9"/>
            <color indexed="81"/>
            <rFont val="Segoe UI"/>
            <family val="2"/>
            <charset val="238"/>
          </rPr>
          <t xml:space="preserve">
Delodajalci, ki so za določen čas/nedoločen čas zaposlili dolgotrajne prejemnike DP, ki so v zadnjih 36 mesecih 12krat prejeli DP, so biil po 36.a členu ZSV upravičeni do določene subvencije. Za pridobitev te subvencije, je bilo z vsakim upravičencem potrebno skleniti tripartitno pogodbo med prejemnikom, delodajalcem in ZRSZ. Subvencija se je izplačevala mesečno 6krat  (za določen čas) in 12krat (za nedoločen čas).</t>
        </r>
      </text>
    </comment>
  </commentList>
</comments>
</file>

<file path=xl/sharedStrings.xml><?xml version="1.0" encoding="utf-8"?>
<sst xmlns="http://schemas.openxmlformats.org/spreadsheetml/2006/main" count="48" uniqueCount="40">
  <si>
    <t>Obdobje</t>
  </si>
  <si>
    <t>prispevek za zdravstveno zavarovanje trajnim prejemnikom DP</t>
  </si>
  <si>
    <t>denarna pomoč</t>
  </si>
  <si>
    <t>izredna denarna pomoč  kot pomoč pri kritju stroškov postopka</t>
  </si>
  <si>
    <t>izredne denarne pomoči po smrti družinskega člana</t>
  </si>
  <si>
    <t>akontacija ZPIZ</t>
  </si>
  <si>
    <t>varstveni dodatek</t>
  </si>
  <si>
    <t>subvencije privatnim podjetjem in zasebnikom</t>
  </si>
  <si>
    <t>Izplačilo potnih stroškov za udeležbo na projektu socialne aktivacije</t>
  </si>
  <si>
    <t>Skupaj</t>
  </si>
  <si>
    <t>povprečno mesecno</t>
  </si>
  <si>
    <t>do sep. 2019</t>
  </si>
  <si>
    <t xml:space="preserve">V prehodnem letu 2012, ko se je z novo zakonodajo na MDDSZ začela izplačevati nova pravica VD iz podračuna MDDSZ, se je v prehodnem obdobju odločanja, ZPIZ-u izplačevalo akontacijo vsem prejemnikom državne pokojnine in VD, </t>
  </si>
  <si>
    <t>ki so prehajali na pravico po naši zakonodaji ne glede na to, ali bodo po novem upravičeni ali ne. Akontacijo so prejemali dokler niso prejeli odločbo pristojega CSD.</t>
  </si>
  <si>
    <t>skupaj ZPIZ_2012</t>
  </si>
  <si>
    <t>ZPIZ akontacija_2012</t>
  </si>
  <si>
    <t>pzi ZPIZ_2012</t>
  </si>
  <si>
    <t>VD_2012</t>
  </si>
  <si>
    <t>ZPIZ +VD_2012</t>
  </si>
  <si>
    <t>Pred letom 2012 so bile državne pokojnine in VD pod pristojnostjo ZPIZ-a. Od  1.1.2012 pa se te pravice kot pravica do VD začele izplačevati iz podračuna MDDSZ:</t>
  </si>
  <si>
    <t xml:space="preserve">Obdobje </t>
  </si>
  <si>
    <t>državna pokojnina</t>
  </si>
  <si>
    <t>VD po ZPIZovski zakonodaji</t>
  </si>
  <si>
    <t>prejemniki</t>
  </si>
  <si>
    <t>sredstva</t>
  </si>
  <si>
    <t>V letu 2009 se je odprla nova pp 9546 - posebni dodatek za socialno ogrožene. Sredstva so bila namenjena izplačilu posebnega dodatka za socialno ogrožene (UR.l. RS št 57/09).</t>
  </si>
  <si>
    <t>pp 9546 - posebni dodatek za socialno ogrožene</t>
  </si>
  <si>
    <t>državne štipendije</t>
  </si>
  <si>
    <t>2019 (januar - september)</t>
  </si>
  <si>
    <t>Starševski dodatek</t>
  </si>
  <si>
    <t>Pomoč ob rojstvu otroka</t>
  </si>
  <si>
    <t>Otroški dodatek</t>
  </si>
  <si>
    <t>Dodatek za veliko družino</t>
  </si>
  <si>
    <t xml:space="preserve">Dodatek za nego otroka </t>
  </si>
  <si>
    <t>Delno plačilo za izgubljeni dohodek</t>
  </si>
  <si>
    <t>221.347.098 </t>
  </si>
  <si>
    <t>217.624.215 </t>
  </si>
  <si>
    <t>10.324.622 </t>
  </si>
  <si>
    <t>8.169.824 </t>
  </si>
  <si>
    <t>2019 (januar - avgust)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</si>
</sst>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right"/>
    </xf>
    <xf numFmtId="43" fontId="0" fillId="0" borderId="0" xfId="1" applyFont="1" applyBorder="1"/>
    <xf numFmtId="0" fontId="0" fillId="0" borderId="0" xfId="0" applyBorder="1"/>
    <xf numFmtId="165" fontId="0" fillId="0" borderId="0" xfId="1" applyNumberFormat="1" applyFont="1" applyBorder="1"/>
    <xf numFmtId="43" fontId="2" fillId="3" borderId="0" xfId="1" applyFont="1" applyFill="1" applyBorder="1" applyAlignment="1"/>
    <xf numFmtId="43" fontId="2" fillId="3" borderId="0" xfId="1" applyFont="1" applyFill="1" applyBorder="1"/>
    <xf numFmtId="3" fontId="5" fillId="0" borderId="0" xfId="0" applyNumberFormat="1" applyFont="1"/>
    <xf numFmtId="3" fontId="6" fillId="0" borderId="0" xfId="0" applyNumberFormat="1" applyFont="1"/>
    <xf numFmtId="0" fontId="5" fillId="2" borderId="1" xfId="0" applyFont="1" applyFill="1" applyBorder="1" applyAlignment="1">
      <alignment vertical="distributed"/>
    </xf>
    <xf numFmtId="0" fontId="5" fillId="2" borderId="2" xfId="0" applyFont="1" applyFill="1" applyBorder="1" applyAlignment="1">
      <alignment vertical="distributed"/>
    </xf>
    <xf numFmtId="0" fontId="5" fillId="0" borderId="0" xfId="0" applyFont="1"/>
    <xf numFmtId="0" fontId="7" fillId="2" borderId="1" xfId="0" applyFont="1" applyFill="1" applyBorder="1" applyAlignment="1">
      <alignment vertical="distributed"/>
    </xf>
    <xf numFmtId="3" fontId="7" fillId="2" borderId="1" xfId="0" applyNumberFormat="1" applyFont="1" applyFill="1" applyBorder="1" applyAlignment="1">
      <alignment vertical="distributed"/>
    </xf>
    <xf numFmtId="0" fontId="5" fillId="0" borderId="1" xfId="0" applyFont="1" applyBorder="1"/>
    <xf numFmtId="43" fontId="5" fillId="0" borderId="1" xfId="1" applyFont="1" applyBorder="1"/>
    <xf numFmtId="165" fontId="5" fillId="0" borderId="1" xfId="1" applyNumberFormat="1" applyFont="1" applyBorder="1"/>
    <xf numFmtId="4" fontId="7" fillId="2" borderId="1" xfId="0" applyNumberFormat="1" applyFont="1" applyFill="1" applyBorder="1" applyAlignment="1"/>
    <xf numFmtId="165" fontId="7" fillId="2" borderId="1" xfId="0" applyNumberFormat="1" applyFont="1" applyFill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7" fillId="4" borderId="1" xfId="0" applyFont="1" applyFill="1" applyBorder="1"/>
    <xf numFmtId="43" fontId="5" fillId="0" borderId="0" xfId="0" applyNumberFormat="1" applyFont="1"/>
    <xf numFmtId="0" fontId="5" fillId="3" borderId="0" xfId="0" applyFont="1" applyFill="1" applyBorder="1"/>
    <xf numFmtId="43" fontId="5" fillId="0" borderId="1" xfId="0" applyNumberFormat="1" applyFont="1" applyBorder="1"/>
    <xf numFmtId="43" fontId="5" fillId="0" borderId="0" xfId="1" applyFont="1" applyBorder="1"/>
    <xf numFmtId="43" fontId="5" fillId="0" borderId="0" xfId="0" applyNumberFormat="1" applyFont="1" applyBorder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vertical="distributed"/>
    </xf>
    <xf numFmtId="4" fontId="5" fillId="0" borderId="1" xfId="0" applyNumberFormat="1" applyFont="1" applyBorder="1"/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I5" sqref="I5"/>
    </sheetView>
  </sheetViews>
  <sheetFormatPr defaultRowHeight="15" x14ac:dyDescent="0.25"/>
  <cols>
    <col min="1" max="1" width="22.85546875" customWidth="1"/>
    <col min="2" max="2" width="24.7109375" bestFit="1" customWidth="1"/>
    <col min="3" max="3" width="20" bestFit="1" customWidth="1"/>
    <col min="4" max="4" width="17.5703125" bestFit="1" customWidth="1"/>
    <col min="5" max="5" width="23.28515625" customWidth="1"/>
    <col min="6" max="6" width="18.7109375" bestFit="1" customWidth="1"/>
    <col min="7" max="7" width="17" customWidth="1"/>
    <col min="8" max="8" width="14.42578125" bestFit="1" customWidth="1"/>
    <col min="9" max="9" width="24.42578125" customWidth="1"/>
    <col min="10" max="10" width="15.42578125" bestFit="1" customWidth="1"/>
    <col min="11" max="11" width="14.42578125" customWidth="1"/>
    <col min="12" max="12" width="16.7109375" bestFit="1" customWidth="1"/>
    <col min="13" max="13" width="15.7109375" bestFit="1" customWidth="1"/>
    <col min="14" max="14" width="11.7109375" customWidth="1"/>
  </cols>
  <sheetData>
    <row r="1" spans="1:11" ht="5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2" t="s">
        <v>9</v>
      </c>
      <c r="K1" s="12" t="s">
        <v>10</v>
      </c>
    </row>
    <row r="2" spans="1:11" x14ac:dyDescent="0.25">
      <c r="A2" s="14">
        <v>2010</v>
      </c>
      <c r="B2" s="15">
        <v>139587.20000000001</v>
      </c>
      <c r="C2" s="15">
        <v>150269728.02000001</v>
      </c>
      <c r="D2" s="15">
        <v>0</v>
      </c>
      <c r="E2" s="15">
        <v>0</v>
      </c>
      <c r="F2" s="15">
        <v>0</v>
      </c>
      <c r="G2" s="15">
        <v>0</v>
      </c>
      <c r="H2" s="16">
        <v>68783.199999999997</v>
      </c>
      <c r="I2" s="15">
        <v>0</v>
      </c>
      <c r="J2" s="17">
        <v>150744859.24999997</v>
      </c>
      <c r="K2" s="18">
        <v>12562071.604166664</v>
      </c>
    </row>
    <row r="3" spans="1:11" x14ac:dyDescent="0.25">
      <c r="A3" s="14">
        <v>2011</v>
      </c>
      <c r="B3" s="15">
        <v>135110.39999999999</v>
      </c>
      <c r="C3" s="15">
        <v>147461897.28</v>
      </c>
      <c r="D3" s="15">
        <v>0</v>
      </c>
      <c r="E3" s="15">
        <v>0</v>
      </c>
      <c r="F3" s="15">
        <v>0</v>
      </c>
      <c r="G3" s="15">
        <v>0</v>
      </c>
      <c r="H3" s="16">
        <v>25599.43</v>
      </c>
      <c r="I3" s="15">
        <v>0</v>
      </c>
      <c r="J3" s="17">
        <v>147911505.67000002</v>
      </c>
      <c r="K3" s="18">
        <v>12325958.805833334</v>
      </c>
    </row>
    <row r="4" spans="1:11" x14ac:dyDescent="0.25">
      <c r="A4" s="14">
        <v>2012</v>
      </c>
      <c r="B4" s="15">
        <f>1114077.68-C16</f>
        <v>165493.45000000065</v>
      </c>
      <c r="C4" s="15">
        <f>147932874.6</f>
        <v>147932874.59999999</v>
      </c>
      <c r="D4" s="15">
        <v>0</v>
      </c>
      <c r="E4" s="15">
        <v>0</v>
      </c>
      <c r="F4" s="19">
        <f>B16+C16</f>
        <v>30791669.699999992</v>
      </c>
      <c r="G4" s="16">
        <f>D16</f>
        <v>12202144.780000001</v>
      </c>
      <c r="H4" s="15">
        <v>0</v>
      </c>
      <c r="I4" s="15">
        <v>0</v>
      </c>
      <c r="J4" s="17">
        <v>148355164.48999998</v>
      </c>
      <c r="K4" s="18">
        <v>12362930.374166666</v>
      </c>
    </row>
    <row r="5" spans="1:11" x14ac:dyDescent="0.25">
      <c r="A5" s="14">
        <v>2013</v>
      </c>
      <c r="B5" s="15">
        <v>132430.07999999999</v>
      </c>
      <c r="C5" s="15">
        <v>156176700.55000001</v>
      </c>
      <c r="D5" s="15">
        <v>0</v>
      </c>
      <c r="E5" s="15">
        <v>0</v>
      </c>
      <c r="F5" s="19">
        <v>0</v>
      </c>
      <c r="G5" s="16">
        <v>15963330.68</v>
      </c>
      <c r="H5" s="15">
        <v>0</v>
      </c>
      <c r="I5" s="16">
        <v>5170.2299999999996</v>
      </c>
      <c r="J5" s="17">
        <v>172530072.49000004</v>
      </c>
      <c r="K5" s="18">
        <v>14377506.040833337</v>
      </c>
    </row>
    <row r="6" spans="1:11" x14ac:dyDescent="0.25">
      <c r="A6" s="14">
        <v>2014</v>
      </c>
      <c r="B6" s="15">
        <v>130900.28</v>
      </c>
      <c r="C6" s="15">
        <v>176255740.09</v>
      </c>
      <c r="D6" s="15">
        <v>2297548.06</v>
      </c>
      <c r="E6" s="15">
        <v>734182.40000000002</v>
      </c>
      <c r="F6" s="19">
        <v>0</v>
      </c>
      <c r="G6" s="16">
        <v>16972087</v>
      </c>
      <c r="H6" s="15">
        <v>0</v>
      </c>
      <c r="I6" s="16">
        <v>26176.71</v>
      </c>
      <c r="J6" s="17">
        <v>196627924.10000002</v>
      </c>
      <c r="K6" s="18">
        <v>16385660.341666669</v>
      </c>
    </row>
    <row r="7" spans="1:11" x14ac:dyDescent="0.25">
      <c r="A7" s="14">
        <v>2015</v>
      </c>
      <c r="B7" s="15">
        <v>138544.56</v>
      </c>
      <c r="C7" s="15">
        <v>193783911.84</v>
      </c>
      <c r="D7" s="15">
        <v>3068876.84</v>
      </c>
      <c r="E7" s="15">
        <v>982181.48</v>
      </c>
      <c r="F7" s="19">
        <v>0</v>
      </c>
      <c r="G7" s="16">
        <v>18918494.289999999</v>
      </c>
      <c r="H7" s="15">
        <v>0</v>
      </c>
      <c r="I7" s="16">
        <v>1948.44</v>
      </c>
      <c r="J7" s="17">
        <v>217117265.84</v>
      </c>
      <c r="K7" s="18">
        <v>18093105.486666668</v>
      </c>
    </row>
    <row r="8" spans="1:11" x14ac:dyDescent="0.25">
      <c r="A8" s="14">
        <v>2016</v>
      </c>
      <c r="B8" s="15">
        <v>130018.2</v>
      </c>
      <c r="C8" s="15">
        <v>201445839.25</v>
      </c>
      <c r="D8" s="15">
        <v>3221555.99</v>
      </c>
      <c r="E8" s="15">
        <v>1102684.8799999999</v>
      </c>
      <c r="F8" s="19">
        <v>0</v>
      </c>
      <c r="G8" s="16">
        <v>19928353.170000002</v>
      </c>
      <c r="H8" s="15">
        <v>0</v>
      </c>
      <c r="I8" s="15">
        <v>0</v>
      </c>
      <c r="J8" s="17">
        <v>226061276.40000001</v>
      </c>
      <c r="K8" s="18">
        <v>18838439.699999999</v>
      </c>
    </row>
    <row r="9" spans="1:11" x14ac:dyDescent="0.25">
      <c r="A9" s="14">
        <v>2017</v>
      </c>
      <c r="B9" s="15">
        <v>130621.71</v>
      </c>
      <c r="C9" s="15">
        <v>199262996.06999999</v>
      </c>
      <c r="D9" s="15">
        <v>3360898.46</v>
      </c>
      <c r="E9" s="15">
        <v>1136953.3400000001</v>
      </c>
      <c r="F9" s="19">
        <v>0</v>
      </c>
      <c r="G9" s="16">
        <v>27783367.379999999</v>
      </c>
      <c r="H9" s="15">
        <v>0</v>
      </c>
      <c r="I9" s="15">
        <v>0</v>
      </c>
      <c r="J9" s="17">
        <v>231924597.27000001</v>
      </c>
      <c r="K9" s="18">
        <v>19327049.772500001</v>
      </c>
    </row>
    <row r="10" spans="1:11" x14ac:dyDescent="0.25">
      <c r="A10" s="14">
        <v>2018</v>
      </c>
      <c r="B10" s="15">
        <v>131008.2</v>
      </c>
      <c r="C10" s="15">
        <v>229046988.03</v>
      </c>
      <c r="D10" s="15">
        <v>4105757.81</v>
      </c>
      <c r="E10" s="15">
        <v>1581215.86</v>
      </c>
      <c r="F10" s="19">
        <v>0</v>
      </c>
      <c r="G10" s="16">
        <v>32725059.93</v>
      </c>
      <c r="H10" s="15">
        <v>0</v>
      </c>
      <c r="I10" s="15">
        <v>0</v>
      </c>
      <c r="J10" s="17">
        <v>267835390.90000004</v>
      </c>
      <c r="K10" s="18">
        <v>22319615.908333335</v>
      </c>
    </row>
    <row r="11" spans="1:11" x14ac:dyDescent="0.25">
      <c r="A11" s="20" t="s">
        <v>11</v>
      </c>
      <c r="B11" s="15">
        <v>99148.21</v>
      </c>
      <c r="C11" s="15">
        <v>202174935.06</v>
      </c>
      <c r="D11" s="15">
        <v>3896585.28</v>
      </c>
      <c r="E11" s="15">
        <v>1787326.48</v>
      </c>
      <c r="F11" s="19">
        <v>0</v>
      </c>
      <c r="G11" s="16">
        <v>28861216.899999999</v>
      </c>
      <c r="H11" s="15">
        <v>0</v>
      </c>
      <c r="I11" s="15">
        <v>0</v>
      </c>
      <c r="J11" s="17">
        <v>237000768.54000002</v>
      </c>
      <c r="K11" s="18">
        <v>19750064.045000002</v>
      </c>
    </row>
    <row r="12" spans="1:11" x14ac:dyDescent="0.25">
      <c r="A12" s="1"/>
      <c r="B12" s="2"/>
      <c r="C12" s="2"/>
      <c r="D12" s="2"/>
      <c r="E12" s="2"/>
      <c r="F12" s="3"/>
      <c r="G12" s="4"/>
      <c r="H12" s="3"/>
      <c r="I12" s="2"/>
      <c r="J12" s="5"/>
      <c r="K12" s="6"/>
    </row>
    <row r="13" spans="1:11" s="11" customFormat="1" ht="12.75" x14ac:dyDescent="0.2">
      <c r="A13" s="11" t="s">
        <v>12</v>
      </c>
    </row>
    <row r="14" spans="1:11" s="11" customFormat="1" ht="12.75" x14ac:dyDescent="0.2">
      <c r="A14" s="11" t="s">
        <v>13</v>
      </c>
    </row>
    <row r="15" spans="1:11" s="11" customFormat="1" ht="12.75" x14ac:dyDescent="0.2">
      <c r="A15" s="21" t="s">
        <v>14</v>
      </c>
      <c r="B15" s="21" t="s">
        <v>15</v>
      </c>
      <c r="C15" s="21" t="s">
        <v>16</v>
      </c>
      <c r="D15" s="21" t="s">
        <v>17</v>
      </c>
      <c r="E15" s="21" t="s">
        <v>18</v>
      </c>
      <c r="F15" s="22"/>
      <c r="G15" s="23"/>
    </row>
    <row r="16" spans="1:11" s="11" customFormat="1" ht="12.75" x14ac:dyDescent="0.2">
      <c r="A16" s="15">
        <v>30791669.699999996</v>
      </c>
      <c r="B16" s="15">
        <v>29843085.469999991</v>
      </c>
      <c r="C16" s="15">
        <v>948584.22999999928</v>
      </c>
      <c r="D16" s="15">
        <v>12202144.780000001</v>
      </c>
      <c r="E16" s="24">
        <v>42993814.479999997</v>
      </c>
      <c r="F16" s="22"/>
    </row>
    <row r="17" spans="1:6" s="11" customFormat="1" ht="12.75" x14ac:dyDescent="0.2">
      <c r="A17" s="25"/>
      <c r="B17" s="25"/>
      <c r="C17" s="25"/>
      <c r="D17" s="25"/>
      <c r="E17" s="26"/>
    </row>
    <row r="18" spans="1:6" s="11" customFormat="1" ht="12.75" x14ac:dyDescent="0.2">
      <c r="A18" s="27" t="s">
        <v>19</v>
      </c>
      <c r="B18" s="27"/>
      <c r="C18" s="27"/>
      <c r="D18" s="27"/>
      <c r="E18" s="27"/>
      <c r="F18" s="27"/>
    </row>
    <row r="19" spans="1:6" s="11" customFormat="1" ht="12.75" x14ac:dyDescent="0.2">
      <c r="A19" s="14" t="s">
        <v>20</v>
      </c>
      <c r="B19" s="35" t="s">
        <v>21</v>
      </c>
      <c r="C19" s="35"/>
      <c r="D19" s="35" t="s">
        <v>22</v>
      </c>
      <c r="E19" s="35"/>
      <c r="F19" s="14" t="s">
        <v>9</v>
      </c>
    </row>
    <row r="20" spans="1:6" s="11" customFormat="1" ht="12.75" x14ac:dyDescent="0.2">
      <c r="A20" s="14"/>
      <c r="B20" s="14" t="s">
        <v>23</v>
      </c>
      <c r="C20" s="28" t="s">
        <v>24</v>
      </c>
      <c r="D20" s="28" t="s">
        <v>23</v>
      </c>
      <c r="E20" s="28" t="s">
        <v>24</v>
      </c>
      <c r="F20" s="14"/>
    </row>
    <row r="21" spans="1:6" s="11" customFormat="1" ht="12.75" x14ac:dyDescent="0.2">
      <c r="A21" s="14">
        <v>2010</v>
      </c>
      <c r="B21" s="14">
        <v>17393</v>
      </c>
      <c r="C21" s="15">
        <v>34803356</v>
      </c>
      <c r="D21" s="14">
        <v>50084</v>
      </c>
      <c r="E21" s="15">
        <v>53049586</v>
      </c>
      <c r="F21" s="24">
        <f t="shared" ref="F21:F22" si="0">C21+E21</f>
        <v>87852942</v>
      </c>
    </row>
    <row r="22" spans="1:6" s="11" customFormat="1" ht="12.75" x14ac:dyDescent="0.2">
      <c r="A22" s="14">
        <v>2011</v>
      </c>
      <c r="B22" s="14">
        <v>15721</v>
      </c>
      <c r="C22" s="15">
        <v>32249186</v>
      </c>
      <c r="D22" s="14">
        <v>50622</v>
      </c>
      <c r="E22" s="15">
        <v>55018021</v>
      </c>
      <c r="F22" s="24">
        <f t="shared" si="0"/>
        <v>87267207</v>
      </c>
    </row>
    <row r="23" spans="1:6" s="11" customFormat="1" ht="12.75" x14ac:dyDescent="0.2">
      <c r="A23" s="29"/>
      <c r="B23" s="29"/>
      <c r="C23" s="25"/>
      <c r="D23" s="29"/>
      <c r="E23" s="25"/>
      <c r="F23" s="26"/>
    </row>
    <row r="24" spans="1:6" s="11" customFormat="1" ht="12.75" x14ac:dyDescent="0.2">
      <c r="A24" s="29" t="s">
        <v>25</v>
      </c>
      <c r="B24" s="29"/>
      <c r="C24" s="25"/>
      <c r="D24" s="29"/>
      <c r="E24" s="25"/>
      <c r="F24" s="26"/>
    </row>
    <row r="25" spans="1:6" s="11" customFormat="1" ht="25.5" x14ac:dyDescent="0.2">
      <c r="A25" s="14" t="s">
        <v>0</v>
      </c>
      <c r="B25" s="30" t="s">
        <v>26</v>
      </c>
    </row>
    <row r="26" spans="1:6" s="11" customFormat="1" ht="12.75" x14ac:dyDescent="0.2">
      <c r="A26" s="14">
        <v>2010</v>
      </c>
      <c r="B26" s="31">
        <v>2760</v>
      </c>
    </row>
    <row r="27" spans="1:6" s="11" customFormat="1" ht="12.75" x14ac:dyDescent="0.2"/>
  </sheetData>
  <mergeCells count="2">
    <mergeCell ref="B19:C19"/>
    <mergeCell ref="D19:E1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7" sqref="E17"/>
    </sheetView>
  </sheetViews>
  <sheetFormatPr defaultRowHeight="12.75" x14ac:dyDescent="0.2"/>
  <cols>
    <col min="1" max="1" width="23.140625" style="11" customWidth="1"/>
    <col min="2" max="2" width="28.28515625" style="11" customWidth="1"/>
    <col min="3" max="16384" width="9.140625" style="11"/>
  </cols>
  <sheetData>
    <row r="1" spans="1:2" s="9" customFormat="1" ht="59.25" customHeight="1" x14ac:dyDescent="0.25">
      <c r="A1" s="9" t="s">
        <v>0</v>
      </c>
      <c r="B1" s="9" t="s">
        <v>27</v>
      </c>
    </row>
    <row r="2" spans="1:2" x14ac:dyDescent="0.2">
      <c r="A2" s="11">
        <v>2010</v>
      </c>
      <c r="B2" s="7">
        <v>73738910</v>
      </c>
    </row>
    <row r="3" spans="1:2" x14ac:dyDescent="0.2">
      <c r="A3" s="11">
        <v>2011</v>
      </c>
      <c r="B3" s="7">
        <v>82259763</v>
      </c>
    </row>
    <row r="4" spans="1:2" x14ac:dyDescent="0.2">
      <c r="A4" s="11">
        <v>2012</v>
      </c>
      <c r="B4" s="8">
        <v>68045645</v>
      </c>
    </row>
    <row r="5" spans="1:2" x14ac:dyDescent="0.2">
      <c r="A5" s="11">
        <v>2013</v>
      </c>
      <c r="B5" s="8">
        <v>53083175</v>
      </c>
    </row>
    <row r="6" spans="1:2" x14ac:dyDescent="0.2">
      <c r="A6" s="11">
        <v>2014</v>
      </c>
      <c r="B6" s="8">
        <v>65465668</v>
      </c>
    </row>
    <row r="7" spans="1:2" x14ac:dyDescent="0.2">
      <c r="A7" s="11">
        <v>2015</v>
      </c>
      <c r="B7" s="8">
        <v>68946478</v>
      </c>
    </row>
    <row r="8" spans="1:2" x14ac:dyDescent="0.2">
      <c r="A8" s="11">
        <v>2016</v>
      </c>
      <c r="B8" s="8">
        <v>69102947</v>
      </c>
    </row>
    <row r="9" spans="1:2" x14ac:dyDescent="0.2">
      <c r="A9" s="11">
        <v>2017</v>
      </c>
      <c r="B9" s="8">
        <v>70621066</v>
      </c>
    </row>
    <row r="10" spans="1:2" x14ac:dyDescent="0.2">
      <c r="A10" s="11">
        <v>2018</v>
      </c>
      <c r="B10" s="8">
        <v>67876436</v>
      </c>
    </row>
    <row r="11" spans="1:2" x14ac:dyDescent="0.2">
      <c r="A11" s="11" t="s">
        <v>28</v>
      </c>
      <c r="B11" s="8">
        <v>52665352</v>
      </c>
    </row>
    <row r="12" spans="1:2" s="9" customFormat="1" ht="47.25" customHeight="1" x14ac:dyDescent="0.25">
      <c r="A12" s="12" t="s">
        <v>9</v>
      </c>
      <c r="B12" s="13">
        <v>671805440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17" sqref="C17"/>
    </sheetView>
  </sheetViews>
  <sheetFormatPr defaultRowHeight="12.75" x14ac:dyDescent="0.2"/>
  <cols>
    <col min="1" max="1" width="34" style="11" customWidth="1"/>
    <col min="2" max="2" width="34.42578125" style="11" customWidth="1"/>
    <col min="3" max="3" width="37" style="11" customWidth="1"/>
    <col min="4" max="5" width="19.85546875" style="11" customWidth="1"/>
    <col min="6" max="6" width="18.85546875" style="11" customWidth="1"/>
    <col min="7" max="7" width="21.5703125" style="11" customWidth="1"/>
    <col min="8" max="16384" width="9.140625" style="11"/>
  </cols>
  <sheetData>
    <row r="1" spans="1:7" ht="39.75" customHeight="1" x14ac:dyDescent="0.2">
      <c r="A1" s="9" t="s">
        <v>0</v>
      </c>
      <c r="B1" s="9" t="s">
        <v>29</v>
      </c>
      <c r="C1" s="9" t="s">
        <v>30</v>
      </c>
      <c r="D1" s="10" t="s">
        <v>31</v>
      </c>
      <c r="E1" s="10" t="s">
        <v>32</v>
      </c>
      <c r="F1" s="10" t="s">
        <v>33</v>
      </c>
      <c r="G1" s="10" t="s">
        <v>34</v>
      </c>
    </row>
    <row r="2" spans="1:7" x14ac:dyDescent="0.2">
      <c r="A2" s="11">
        <v>2010</v>
      </c>
      <c r="B2" s="7">
        <v>6179958</v>
      </c>
      <c r="C2" s="7">
        <v>6404931</v>
      </c>
      <c r="D2" s="8">
        <v>289642826</v>
      </c>
      <c r="E2" s="7">
        <v>11854758</v>
      </c>
      <c r="F2" s="7">
        <v>8253498</v>
      </c>
      <c r="G2" s="7">
        <v>3656056</v>
      </c>
    </row>
    <row r="3" spans="1:7" x14ac:dyDescent="0.2">
      <c r="A3" s="11">
        <v>2011</v>
      </c>
      <c r="B3" s="7">
        <v>6137132</v>
      </c>
      <c r="C3" s="7">
        <v>5778151</v>
      </c>
      <c r="D3" s="8">
        <v>293890552</v>
      </c>
      <c r="E3" s="7">
        <v>12089944</v>
      </c>
      <c r="F3" s="7">
        <v>8362057</v>
      </c>
      <c r="G3" s="7">
        <v>4752601</v>
      </c>
    </row>
    <row r="4" spans="1:7" x14ac:dyDescent="0.2">
      <c r="A4" s="11">
        <v>2012</v>
      </c>
      <c r="B4" s="7">
        <v>6312779</v>
      </c>
      <c r="C4" s="7">
        <v>4322425</v>
      </c>
      <c r="D4" s="8">
        <v>249535863</v>
      </c>
      <c r="E4" s="7">
        <v>11463344</v>
      </c>
      <c r="F4" s="7">
        <v>8497020</v>
      </c>
      <c r="G4" s="7">
        <v>5154952</v>
      </c>
    </row>
    <row r="5" spans="1:7" x14ac:dyDescent="0.2">
      <c r="A5" s="11">
        <v>2013</v>
      </c>
      <c r="B5" s="7">
        <v>8349430</v>
      </c>
      <c r="C5" s="7">
        <v>4416198</v>
      </c>
      <c r="D5" s="32" t="s">
        <v>35</v>
      </c>
      <c r="E5" s="7">
        <v>10399094</v>
      </c>
      <c r="F5" s="34" t="s">
        <v>38</v>
      </c>
      <c r="G5" s="7">
        <v>5154952</v>
      </c>
    </row>
    <row r="6" spans="1:7" x14ac:dyDescent="0.2">
      <c r="A6" s="11">
        <v>2014</v>
      </c>
      <c r="B6" s="7">
        <v>9221143</v>
      </c>
      <c r="C6" s="7">
        <v>4432599</v>
      </c>
      <c r="D6" s="33" t="s">
        <v>36</v>
      </c>
      <c r="E6" s="34" t="s">
        <v>37</v>
      </c>
      <c r="F6" s="7">
        <v>8534573</v>
      </c>
      <c r="G6" s="7">
        <v>6681436</v>
      </c>
    </row>
    <row r="7" spans="1:7" x14ac:dyDescent="0.2">
      <c r="A7" s="11">
        <v>2015</v>
      </c>
      <c r="B7" s="7">
        <v>10584833</v>
      </c>
      <c r="C7" s="7">
        <v>4395739</v>
      </c>
      <c r="D7" s="8">
        <v>220401873</v>
      </c>
      <c r="E7" s="7">
        <v>10526058</v>
      </c>
      <c r="F7" s="7">
        <v>8545584</v>
      </c>
      <c r="G7" s="7">
        <v>6386455</v>
      </c>
    </row>
    <row r="8" spans="1:7" x14ac:dyDescent="0.2">
      <c r="A8" s="11">
        <v>2016</v>
      </c>
      <c r="B8" s="7">
        <v>10565461</v>
      </c>
      <c r="C8" s="7">
        <v>4477485</v>
      </c>
      <c r="D8" s="8">
        <v>228088632</v>
      </c>
      <c r="E8" s="7">
        <v>10638237</v>
      </c>
      <c r="F8" s="7">
        <v>8988706</v>
      </c>
      <c r="G8" s="7">
        <v>5952601</v>
      </c>
    </row>
    <row r="9" spans="1:7" x14ac:dyDescent="0.2">
      <c r="A9" s="11">
        <v>2017</v>
      </c>
      <c r="B9" s="7">
        <v>10167992</v>
      </c>
      <c r="C9" s="7">
        <v>4454241</v>
      </c>
      <c r="D9" s="8">
        <v>234635435</v>
      </c>
      <c r="E9" s="7">
        <v>10267905</v>
      </c>
      <c r="F9" s="7">
        <v>9532466</v>
      </c>
      <c r="G9" s="7">
        <v>6116926</v>
      </c>
    </row>
    <row r="10" spans="1:7" x14ac:dyDescent="0.2">
      <c r="A10" s="11">
        <v>2018</v>
      </c>
      <c r="B10" s="7">
        <v>8982615</v>
      </c>
      <c r="C10" s="7">
        <v>6052764</v>
      </c>
      <c r="D10" s="7">
        <v>246051387</v>
      </c>
      <c r="E10" s="7">
        <v>11055335</v>
      </c>
      <c r="F10" s="7">
        <v>10143158</v>
      </c>
      <c r="G10" s="7">
        <v>6194177</v>
      </c>
    </row>
    <row r="11" spans="1:7" x14ac:dyDescent="0.2">
      <c r="A11" s="11" t="s">
        <v>39</v>
      </c>
      <c r="B11" s="7">
        <v>5171175</v>
      </c>
      <c r="C11" s="7">
        <v>3569628</v>
      </c>
      <c r="D11" s="7">
        <v>165680227</v>
      </c>
      <c r="E11" s="7">
        <v>12043920</v>
      </c>
      <c r="F11" s="7">
        <v>7172968</v>
      </c>
      <c r="G11" s="7">
        <v>4271296</v>
      </c>
    </row>
    <row r="12" spans="1:7" ht="39.75" customHeight="1" x14ac:dyDescent="0.2">
      <c r="A12" s="12" t="s">
        <v>9</v>
      </c>
      <c r="B12" s="13">
        <f t="shared" ref="B12:G12" si="0">SUM(B2:B11)</f>
        <v>81672518</v>
      </c>
      <c r="C12" s="13">
        <f t="shared" si="0"/>
        <v>48304161</v>
      </c>
      <c r="D12" s="13">
        <f t="shared" si="0"/>
        <v>1927926795</v>
      </c>
      <c r="E12" s="13">
        <f t="shared" si="0"/>
        <v>100338595</v>
      </c>
      <c r="F12" s="13">
        <f t="shared" si="0"/>
        <v>78030030</v>
      </c>
      <c r="G12" s="13">
        <f t="shared" si="0"/>
        <v>54321452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DP in VD</vt:lpstr>
      <vt:lpstr>DŠ </vt:lpstr>
      <vt:lpstr>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SMihailovaBrojan</dc:creator>
  <cp:lastModifiedBy>SMihailovaBrojan</cp:lastModifiedBy>
  <dcterms:created xsi:type="dcterms:W3CDTF">2019-09-27T11:38:02Z</dcterms:created>
  <dcterms:modified xsi:type="dcterms:W3CDTF">2019-10-03T13:09:52Z</dcterms:modified>
</cp:coreProperties>
</file>