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24915" windowHeight="11205"/>
  </bookViews>
  <sheets>
    <sheet name="Priloga 1 lok.inf.z nabor20" sheetId="3" r:id="rId1"/>
    <sheet name="Priloga 2 stan.stavbe" sheetId="2" r:id="rId2"/>
  </sheets>
  <definedNames>
    <definedName name="_xlnm._FilterDatabase" localSheetId="1" hidden="1">'Priloga 2 stan.stavbe'!$C$4:$F$24</definedName>
  </definedNames>
  <calcPr calcId="145621"/>
</workbook>
</file>

<file path=xl/calcChain.xml><?xml version="1.0" encoding="utf-8"?>
<calcChain xmlns="http://schemas.openxmlformats.org/spreadsheetml/2006/main">
  <c r="G210" i="3" l="1"/>
  <c r="G89" i="3" l="1"/>
  <c r="G17" i="3" l="1"/>
  <c r="G221" i="3" l="1"/>
  <c r="G239" i="3" s="1"/>
  <c r="G27" i="3" l="1"/>
  <c r="G124" i="3" l="1"/>
  <c r="F118" i="3"/>
  <c r="G105" i="3"/>
  <c r="F195" i="2" l="1"/>
  <c r="F164" i="2"/>
  <c r="F30" i="2"/>
  <c r="F23" i="2"/>
</calcChain>
</file>

<file path=xl/sharedStrings.xml><?xml version="1.0" encoding="utf-8"?>
<sst xmlns="http://schemas.openxmlformats.org/spreadsheetml/2006/main" count="962" uniqueCount="451">
  <si>
    <t>Priloga 1</t>
  </si>
  <si>
    <t>Zap. št.</t>
  </si>
  <si>
    <t>OBČINA</t>
  </si>
  <si>
    <t>Prioriteta</t>
  </si>
  <si>
    <t>ID oz. #     (Ajda)</t>
  </si>
  <si>
    <t xml:space="preserve">Ime in oznaka objekta </t>
  </si>
  <si>
    <t>Ocena škode</t>
  </si>
  <si>
    <t>Ocenjena višina obnovitvenih del</t>
  </si>
  <si>
    <t>Močno neurje s poplavami in točo 22. in 23. junija 2019: Objekti javne infrastrukture lokalnega pomena in geotehnični ukrepi</t>
  </si>
  <si>
    <t>BISTRICA OB SOTLI</t>
  </si>
  <si>
    <t>DOBRNA</t>
  </si>
  <si>
    <t>GORNJI GRAD</t>
  </si>
  <si>
    <t>KOZJE</t>
  </si>
  <si>
    <t>LAŠKO</t>
  </si>
  <si>
    <t>LJUBNO</t>
  </si>
  <si>
    <t>MISLINJA</t>
  </si>
  <si>
    <t>MOZIRJE</t>
  </si>
  <si>
    <t>NAZARJE</t>
  </si>
  <si>
    <t>PODČETRTEK</t>
  </si>
  <si>
    <t>PREDDVOR</t>
  </si>
  <si>
    <t>PREVALJE</t>
  </si>
  <si>
    <t>RADEČE</t>
  </si>
  <si>
    <t>REČICA OB SAVINJI</t>
  </si>
  <si>
    <t>ROGAŠKA SLATINA</t>
  </si>
  <si>
    <t>SOLČAVA</t>
  </si>
  <si>
    <t>SV. TROJICA V SLOV.GORICAH</t>
  </si>
  <si>
    <t>SVETI TOMAŽ</t>
  </si>
  <si>
    <t>ŠENTJUR</t>
  </si>
  <si>
    <t>ŠMARJE PRI JELŠAH</t>
  </si>
  <si>
    <t>ŠOŠTANJ</t>
  </si>
  <si>
    <t>TABOR</t>
  </si>
  <si>
    <t>VITANJE</t>
  </si>
  <si>
    <t>VOJNIK</t>
  </si>
  <si>
    <t>VRANSKO</t>
  </si>
  <si>
    <t>JP Trampuš - Hrastje</t>
  </si>
  <si>
    <t>LC Sv.Križ</t>
  </si>
  <si>
    <t>JP Okič</t>
  </si>
  <si>
    <t>JP 965751 Švent - Pihler - Polenek - Žeblarjeva kapela (PLAZ)</t>
  </si>
  <si>
    <t>JP 965611 Štimulakova kapela - Kolar (PLAZ)</t>
  </si>
  <si>
    <t>LC 464161 Dobrna - Hudičev graben - Krištaje</t>
  </si>
  <si>
    <t>JP 607331 Žehelj - Rop</t>
  </si>
  <si>
    <t>LC 107081 Bočna - Menina - Golice</t>
  </si>
  <si>
    <t>JP 607231 Bulk - Kapela</t>
  </si>
  <si>
    <t>JP 681121 Stare Ključice</t>
  </si>
  <si>
    <t>JP 681535, JP 681536 Kozje - Kukovičič, Kozje - Uršič</t>
  </si>
  <si>
    <t>JP 681502 Pokopališče - Kolar</t>
  </si>
  <si>
    <t>DP Strmca-Koblič, Strmca 127, plaz</t>
  </si>
  <si>
    <t>PLAZ GOVCE</t>
  </si>
  <si>
    <t>GC ODCEP REPLJE - ROŽMANOVA PUSTOTA</t>
  </si>
  <si>
    <t>JP 721481 GRAČANCA - FRICELJ</t>
  </si>
  <si>
    <t>LC 221083 PUSTOTNIK - GREGA</t>
  </si>
  <si>
    <t>Šentlenart - Zlodej - Večkov graben (odsek Zlodej)</t>
  </si>
  <si>
    <t>Šentlenart - Zlodej - Večkov graben (Odsek Požeg - Kanovnik)</t>
  </si>
  <si>
    <t>Šentlenart - Zlodej - Večkov graben (Odsek Kanovnik)</t>
  </si>
  <si>
    <t>Plaz na stan. stavbi Lipnik- Podvrh 24</t>
  </si>
  <si>
    <t>LC267040 VID-ŠMIHEL-GOLTE (MULJAVA)</t>
  </si>
  <si>
    <t>LC 267032 Ljubija-Mlinar-Mikek- most Kovač</t>
  </si>
  <si>
    <t xml:space="preserve">LC 490110-490113, plaz </t>
  </si>
  <si>
    <t>LC 282031</t>
  </si>
  <si>
    <t>LC 317081 - usadi Virštanj</t>
  </si>
  <si>
    <t>LC 317102 Amon - Amon</t>
  </si>
  <si>
    <t>JP 817521 Ribnik</t>
  </si>
  <si>
    <t>JP Suhadolnik</t>
  </si>
  <si>
    <t>cesta Roblek</t>
  </si>
  <si>
    <t>cesta Celar</t>
  </si>
  <si>
    <t>Plaz na LC 350271 Prevalje - Leše</t>
  </si>
  <si>
    <t>Plaz na LC 350361 Štopar - Šentanel</t>
  </si>
  <si>
    <t>Plaz na JP 851631 Godec - Gornikov križ</t>
  </si>
  <si>
    <t>Plaz na LC 350281 Prevalje - Brinjeva gora - Ocvirk</t>
  </si>
  <si>
    <t>Plaz na LC 350273 Leše - Hermonk - Mežica</t>
  </si>
  <si>
    <t>JP 842032 Žebnik - Titovšek, plaz</t>
  </si>
  <si>
    <t>LC 342031 Jagnjenica - Svibno - Sela, plaz 1</t>
  </si>
  <si>
    <t>LC 342031 Jagnjenica - Svibno - Sela, plaz 2</t>
  </si>
  <si>
    <t xml:space="preserve">LC 282011 Cesta Brdo </t>
  </si>
  <si>
    <t>JP 734141 Reberska cesta</t>
  </si>
  <si>
    <t xml:space="preserve">JP 703931 Sp. Senarska-Pesnica  </t>
  </si>
  <si>
    <t>JP 703942 Pihler-Dobrava</t>
  </si>
  <si>
    <t>Plaz na JP 802013</t>
  </si>
  <si>
    <t>Plaz pod LC 396203 Podgrad - Vrbno</t>
  </si>
  <si>
    <t>Plaz pod hišo Verhovšek</t>
  </si>
  <si>
    <t>Plaz pod JP 897021 v Zg. Hruševju</t>
  </si>
  <si>
    <t>Plaz na JP 907741 Orehovec - Bizjak</t>
  </si>
  <si>
    <t>Plaz na JP 907691 Spodnje Lekmarje</t>
  </si>
  <si>
    <t>Plaz na LC 406204 Sveti Štefan - Čoklc</t>
  </si>
  <si>
    <t>Skalni podor Ulica LK 411 230 Partizanska cesta Šoštanj</t>
  </si>
  <si>
    <t>Plaz na JP 910 640 odcep Pusti grad</t>
  </si>
  <si>
    <t>Plaz pod JP 910 200 v Topolšici</t>
  </si>
  <si>
    <t>JP 992274 Štajner-Kališk</t>
  </si>
  <si>
    <t>JP 992274 Loke-Vetršek-Krvavičnik</t>
  </si>
  <si>
    <t>JP 992397 Konjščica-Tehnika Cankar</t>
  </si>
  <si>
    <t>LC 460031 Kavčič-Lepko, plaz</t>
  </si>
  <si>
    <t>JP 964981 Socka, plaz Špegelj</t>
  </si>
  <si>
    <t>JP 964081 Višnja vas - Most JP 139045</t>
  </si>
  <si>
    <t>LC Dramlje - Marija Dobje - Bovše</t>
  </si>
  <si>
    <t>JP 992601</t>
  </si>
  <si>
    <t>LC 490202</t>
  </si>
  <si>
    <t>LC 490123</t>
  </si>
  <si>
    <t>LC 460031 Kavčič-Klepko, Paka</t>
  </si>
  <si>
    <t>LC 460031 Kavčič-Lepko, Sp.Dolič</t>
  </si>
  <si>
    <t>Deponija in ZC Strensko, plaz nad ČN Laško</t>
  </si>
  <si>
    <t>Plaz na JP 856 211 v bližini  Strma ulica 5</t>
  </si>
  <si>
    <t>Plaz na JP 857 211 v bližini  Zgornje Negonje 30</t>
  </si>
  <si>
    <t>Plaz na LC 356 521 v bližini  Lovska ulica 12A</t>
  </si>
  <si>
    <t>Neurja s poplavami, vetrom in točo med 2. in 4. julijem 2019: Objekti javne infrastrukture lokalnega pomena in geotehnični ukrepi</t>
  </si>
  <si>
    <t>KAMNIK</t>
  </si>
  <si>
    <t>LITIJA</t>
  </si>
  <si>
    <t>LJUTOMER</t>
  </si>
  <si>
    <t>1151540, 6</t>
  </si>
  <si>
    <t>LC 161021 MARKOVO-STUDENCA-PODLOM</t>
  </si>
  <si>
    <t>JP661467 ŠPITALIČ DOLINA</t>
  </si>
  <si>
    <t>JP661132 MARKOVO ROŽIČNO</t>
  </si>
  <si>
    <t>LC 069031 Slap - Jevnica - Kresnice - Litija</t>
  </si>
  <si>
    <t>JP 708521 Polšnik - Seruč - Pasjek</t>
  </si>
  <si>
    <t>LC 425313 Ravne-Gradišče-Dole</t>
  </si>
  <si>
    <t>LC 302171 Radomerje - Ivanjkovci - PLAZ Kotnikov breg</t>
  </si>
  <si>
    <t>Novak - PLAZ Kotnikov Breg</t>
  </si>
  <si>
    <t>LC 223131 Radoslavci - Moravci - Gomila - PLAZ Rojht</t>
  </si>
  <si>
    <t>Zg.Dovže - Jerloška srča - Turičnica</t>
  </si>
  <si>
    <t>JP 761621 Stragr - Razborca (Sp.Barl)</t>
  </si>
  <si>
    <t>CIRKULANE</t>
  </si>
  <si>
    <t>ČRNA NA KOROŠKEM</t>
  </si>
  <si>
    <t>DOBJE</t>
  </si>
  <si>
    <t>MAJŠPERK</t>
  </si>
  <si>
    <t>MAKOLE</t>
  </si>
  <si>
    <t>ORMOŽ</t>
  </si>
  <si>
    <t>POLJČANE</t>
  </si>
  <si>
    <t>PTUJ</t>
  </si>
  <si>
    <t>ROGATEC</t>
  </si>
  <si>
    <t>SLOVENJ GRADEC</t>
  </si>
  <si>
    <t>STARŠE</t>
  </si>
  <si>
    <t>VIDEM</t>
  </si>
  <si>
    <t>ZAGORJE OB SAVI</t>
  </si>
  <si>
    <t>ZAVRČ</t>
  </si>
  <si>
    <t>ZREČE</t>
  </si>
  <si>
    <t>LC 102131 Paradiž 51</t>
  </si>
  <si>
    <t>Most - Dolane 35</t>
  </si>
  <si>
    <t>Most - Medribnik 29A</t>
  </si>
  <si>
    <t>CESTA MEŽICA - PODKRAJ - ČRNA LC257011</t>
  </si>
  <si>
    <t>CESTA JAVORJE LC 052021</t>
  </si>
  <si>
    <t>GC113113 SV.ANA-OPRIŠ PLANINA</t>
  </si>
  <si>
    <t>JP 897101 Dobje-Zg.Brezje-Ravno</t>
  </si>
  <si>
    <t>JP 897121 Loke-Jesenik-Dežno</t>
  </si>
  <si>
    <t>Večje Brdo 17, podporni zid</t>
  </si>
  <si>
    <t>Dobrna - Zdraviliški park (EŠD 12248)</t>
  </si>
  <si>
    <t>JP 964951 Brdce nad Dobrno</t>
  </si>
  <si>
    <t>JP 964711 Strmec - Kačnik - PD Velenje</t>
  </si>
  <si>
    <t>JP 681511 Podsreda - Levstik, most</t>
  </si>
  <si>
    <t>JP 681351 Ivanc</t>
  </si>
  <si>
    <t>LC 181171 Ortnice - Bučka gorca</t>
  </si>
  <si>
    <t>JP741130 Stoperce - Sučje</t>
  </si>
  <si>
    <t>JP 741252 Kupčinji vrh - Reberski</t>
  </si>
  <si>
    <t>JP 946671, pri hiši Stari Grad 86, plaz</t>
  </si>
  <si>
    <t>JP 946681</t>
  </si>
  <si>
    <t>JP 946686</t>
  </si>
  <si>
    <t>JP 767110 Mozirje-Brdo- Prečna</t>
  </si>
  <si>
    <t>LC 267020 Mozirje- Mostnar</t>
  </si>
  <si>
    <t>LC 267010 Gorenjski klanec- Lepa Njiva</t>
  </si>
  <si>
    <t>JP 804451 Hum, Plaz</t>
  </si>
  <si>
    <t>Lahonci 50, plaz</t>
  </si>
  <si>
    <t>Hum pri Ormožu 59, plaz</t>
  </si>
  <si>
    <t>LC 317 102 in JP 817 591 plaz</t>
  </si>
  <si>
    <t>LC 317 101 usad</t>
  </si>
  <si>
    <t>PLAZ NA NEK. CESTI</t>
  </si>
  <si>
    <t>LC 440421 Poljčane - planinski dom</t>
  </si>
  <si>
    <t>LC 440701 Makole - Jelovec - Krasna</t>
  </si>
  <si>
    <t>JP 942045 Hrastovec - Lorber</t>
  </si>
  <si>
    <t xml:space="preserve">Plaz na LC 350351 Žagarjev mlin - Kot- Leše </t>
  </si>
  <si>
    <t>Plazovi na JP851502 na Lokovico 1</t>
  </si>
  <si>
    <t>Plaz na LC350341 Karlov križ - Polhov križ - Sp.Jamnica</t>
  </si>
  <si>
    <t>Plazovi na JP851601 Ober - Dolga brda</t>
  </si>
  <si>
    <t>Ljudska univerza Ptuj, Mestni trg 2</t>
  </si>
  <si>
    <t>Osnovna šola Olge Meglič, Prešernova ulica 31</t>
  </si>
  <si>
    <t>Mestna občina Ptuj, Mestni trg 1</t>
  </si>
  <si>
    <t>Dominikanski samostan, Muzejski trg 1</t>
  </si>
  <si>
    <t>LC267071 Plaz Čremešnik, PLAZ</t>
  </si>
  <si>
    <t>Plaz na LC 356101 Strmec - Ravnocerje</t>
  </si>
  <si>
    <t>JP 858381 - Paulovič - Pecigos PLAZ</t>
  </si>
  <si>
    <t>Plaz Boštjan, Donačka Gora</t>
  </si>
  <si>
    <t>LC 358023 - Zg. Log - 107 (Hustič) PLAZ</t>
  </si>
  <si>
    <t>LC 358061 - 689 - Rudijev dom PLAZ (ogroža objekt)</t>
  </si>
  <si>
    <t>JP 879030 (Gregan)</t>
  </si>
  <si>
    <t>LC 377210 (Lakuže-Vuzenica)</t>
  </si>
  <si>
    <t>LC 377100 (Most Barbara-Ržen)</t>
  </si>
  <si>
    <t>LC386020 Kolesarska cesta</t>
  </si>
  <si>
    <t>Plaz za stan. stavbo Šibenik 38a</t>
  </si>
  <si>
    <t>Udor na JP 897852 Ulica Franja Vrunča</t>
  </si>
  <si>
    <t>PLAZ na JP 599041 Šmarje - Žerdonar</t>
  </si>
  <si>
    <t>PLAZ na  JP 907131 Hajnsko - Plevčak</t>
  </si>
  <si>
    <t>PLAZ na JP 906643 Platinovec - Jecl</t>
  </si>
  <si>
    <t>JP 910 900  odcep Grudnik</t>
  </si>
  <si>
    <t>LC410 020 Bele Vode med Bačovnik - Kotnik</t>
  </si>
  <si>
    <t>JP 910 193 pri domačiji Ferlin</t>
  </si>
  <si>
    <t>JP 923874 Sp. Cestnik-Planinc</t>
  </si>
  <si>
    <t>JP992674 Vrhovec</t>
  </si>
  <si>
    <t>JP992673 Črni Vrh-Strožič</t>
  </si>
  <si>
    <t>Sela-Dolena LC 328041</t>
  </si>
  <si>
    <t>LC 396011 Dramlje Marija Dobje Bovše, plaz</t>
  </si>
  <si>
    <t>JP 964081 Višnja vas Podgoršek, most</t>
  </si>
  <si>
    <t>JP 965051 Lemberg Vine Božnik Grad</t>
  </si>
  <si>
    <t>LC 490211 Ločica- Zaplanina-Limovce</t>
  </si>
  <si>
    <t>JP 992521 Brode - Selo</t>
  </si>
  <si>
    <t>LC 480061 IZLAKE - SP. IZLAKE - PUŠAVE, plaz</t>
  </si>
  <si>
    <t>LC 480261 ŽVARULJE - MEDIJA</t>
  </si>
  <si>
    <t>LC 480201 PODGRAD - RAVNE</t>
  </si>
  <si>
    <t>PLAZ 2 NA LC 483060 TURŠKI VRH-HRASTOVEC, ODSEK 483062 HRASTOVEC</t>
  </si>
  <si>
    <t>PLAZ NA JP 983021 KORENJAK ZELENA CESTA</t>
  </si>
  <si>
    <t>PLAZ NA CESTI GORENJSKI VRH-CIGLAR</t>
  </si>
  <si>
    <t>PLAZ, Resnik 1</t>
  </si>
  <si>
    <t>Neurja s poplavami, vetrom in točo med 24. in 26. avgustom 2019: Objekti javne infrastrukture lokalnega pomena in geotehnični ukrepi</t>
  </si>
  <si>
    <t>Neurja s poplavami, vetrom in točo 7. in 8. julija 2019: Objekti javne infrastrukture lokalnega pomena in geotehnični ukrepi</t>
  </si>
  <si>
    <r>
      <t xml:space="preserve">OBČINA ROGATEC </t>
    </r>
    <r>
      <rPr>
        <sz val="9"/>
        <color indexed="8"/>
        <rFont val="Arial"/>
        <family val="2"/>
        <charset val="238"/>
      </rPr>
      <t>PLAZ (PEER - ogroža objekt)</t>
    </r>
  </si>
  <si>
    <t>KRANJSKA GORA</t>
  </si>
  <si>
    <t>MUTA</t>
  </si>
  <si>
    <t>SEVNICA</t>
  </si>
  <si>
    <t>VUZENICA</t>
  </si>
  <si>
    <t>MOST TOPLA I.</t>
  </si>
  <si>
    <t>MOST TOPLA II.</t>
  </si>
  <si>
    <t>PLAZ PRI SREBREČEVI HIŠI LC 052021</t>
  </si>
  <si>
    <t>GC112166 MALIGIJ - PUKL - PLAZ</t>
  </si>
  <si>
    <t>JP 607120  Gmajner - Sv. Lenart</t>
  </si>
  <si>
    <t>GC 021320 Sr.Vrh - Za Lepim Vrhom</t>
  </si>
  <si>
    <t>JP 689291 Podkoren 57 - Podkoren 55a</t>
  </si>
  <si>
    <t>JP 701183 STRENSKO - PLAZOVJE-PLAZ</t>
  </si>
  <si>
    <t>LC 200031 MARIJA GR. - RADOBLJE - RIM.TOP.</t>
  </si>
  <si>
    <t>JP 701161 RADOBLJE - HRIBERŠEK</t>
  </si>
  <si>
    <t>Usad na LC 372101 Lončarjev Dol - Podvrh</t>
  </si>
  <si>
    <t>Podor brežin na JP 596345 Trnovec - Pusti Vrh</t>
  </si>
  <si>
    <t>Podor brežin na JP 595581 Telčice h.št. 11</t>
  </si>
  <si>
    <t>LC469071 KOSOV GRABEN- ZG. SV.VID - SV.VID</t>
  </si>
  <si>
    <t>LC 969091 VUZENICA-JAVORSKI VRH</t>
  </si>
  <si>
    <t>LC 274 051 ODCEP TRANSFORM. - SV. JERNEJ</t>
  </si>
  <si>
    <t>JP 774 231 SP. MUTA GUMPAT - BREZNIK, PLAZ</t>
  </si>
  <si>
    <t>JP 969183 SP. TRG - ODCEP HŠ 20</t>
  </si>
  <si>
    <t>JP 774232 GUMPAT - BRNIK - PLAZ</t>
  </si>
  <si>
    <t>LC 274061 G1 -RAPATEC- SV. PRIMOŽ, PLAZ</t>
  </si>
  <si>
    <t>LC 273 211 - CESTA OB POTOKU, PLAZ</t>
  </si>
  <si>
    <t>Plaz nad obj. Pevec, Vodruž</t>
  </si>
  <si>
    <t>cesta pri Belavšek</t>
  </si>
  <si>
    <t>Priloga 2</t>
  </si>
  <si>
    <t xml:space="preserve">Močno neurje s poplavami in točo 22. in 23. junija 2019: Stavbe namenjene bivanju </t>
  </si>
  <si>
    <t>ZŠ</t>
  </si>
  <si>
    <t>ID vloge</t>
  </si>
  <si>
    <t>Objekt_Naslov</t>
  </si>
  <si>
    <t>Ocenjena sredstva za obnovo</t>
  </si>
  <si>
    <t>plaz/ešd</t>
  </si>
  <si>
    <t>Leskovca 7</t>
  </si>
  <si>
    <t>Gornji Dolič 28B</t>
  </si>
  <si>
    <t>Gornji Dolič 47</t>
  </si>
  <si>
    <t>Podvrh 24</t>
  </si>
  <si>
    <t>SVETI JURIJ OB ŠČAVNICI</t>
  </si>
  <si>
    <t>Jamna 11B</t>
  </si>
  <si>
    <t>Ulica Edvarda Kocbeka 19</t>
  </si>
  <si>
    <t>Mezgovci 13</t>
  </si>
  <si>
    <t>Hrastje 16</t>
  </si>
  <si>
    <t>Jarmovec 4A</t>
  </si>
  <si>
    <t>Gornja vas 6A</t>
  </si>
  <si>
    <t>Kolodvorska ulica 1</t>
  </si>
  <si>
    <t>Kolodvorska ulica 3</t>
  </si>
  <si>
    <t>Rakeževa ulica 1</t>
  </si>
  <si>
    <t>Slomškova ulica 10</t>
  </si>
  <si>
    <t>Slomškova ulica 6</t>
  </si>
  <si>
    <t>Koroška cesta 52</t>
  </si>
  <si>
    <t>SV. JURIJ OB ŠČAVNICI</t>
  </si>
  <si>
    <t>Stara Gora 1</t>
  </si>
  <si>
    <t>Jamna 11h</t>
  </si>
  <si>
    <t xml:space="preserve">Neurja s poplavami, vetrom in točo med 2. in 4. julijem 2019: Stavbe namenjene bivanju </t>
  </si>
  <si>
    <t>Cuber 23</t>
  </si>
  <si>
    <t>Gornji Dolič 30</t>
  </si>
  <si>
    <t>Neurja s poplavami, vetrom in točo 7. in 8. julija 2019: Stavbe namenjene bivanju in kult.spomeniki</t>
  </si>
  <si>
    <t>BREZOVICA</t>
  </si>
  <si>
    <t>Kamnik pod Krimom 58</t>
  </si>
  <si>
    <t/>
  </si>
  <si>
    <t>HAJDINA</t>
  </si>
  <si>
    <t>HAJDOŠE 114</t>
  </si>
  <si>
    <t>KOČEVJE</t>
  </si>
  <si>
    <t>Črnomeljska cesta 34</t>
  </si>
  <si>
    <t>Črnomeljska cesta 44</t>
  </si>
  <si>
    <t>Pri Unionu 2</t>
  </si>
  <si>
    <t>Roška cesta 36</t>
  </si>
  <si>
    <t>STOPERCE 78</t>
  </si>
  <si>
    <t>MAKOLE 55</t>
  </si>
  <si>
    <t>Velika Mislinja 31</t>
  </si>
  <si>
    <t>Velika Mislinja 35</t>
  </si>
  <si>
    <t>EŠD 463</t>
  </si>
  <si>
    <t>OBČINA NAZARJE</t>
  </si>
  <si>
    <t>Sv. Ema 32</t>
  </si>
  <si>
    <t>Aškerčeva ulica 10</t>
  </si>
  <si>
    <t>Ciril-Metodov drevored 10</t>
  </si>
  <si>
    <t>Čučkova ulica 3</t>
  </si>
  <si>
    <t>Dravska ulica 10</t>
  </si>
  <si>
    <t>Gregorčičev drevored 1</t>
  </si>
  <si>
    <t>Gregorčičev drevored 11</t>
  </si>
  <si>
    <t>Gregorčičev drevored 13</t>
  </si>
  <si>
    <t>Gregorčičev drevored 2</t>
  </si>
  <si>
    <t>Gregorčičev drevored 3</t>
  </si>
  <si>
    <t>Gregorčičev drevored 4</t>
  </si>
  <si>
    <t>Gregorčičev drevored 5</t>
  </si>
  <si>
    <t>Gregorčičev drevored 6</t>
  </si>
  <si>
    <t>Gregorčičev drevored 7</t>
  </si>
  <si>
    <t>Gregorčičev drevored 8</t>
  </si>
  <si>
    <t>Gregorčičev drevored 9</t>
  </si>
  <si>
    <t>HERCEGOVA 4</t>
  </si>
  <si>
    <t>Kajuhova ulica 5</t>
  </si>
  <si>
    <t>Kraigherjeva ulica 20</t>
  </si>
  <si>
    <t>Kraigherjeva ulica 24</t>
  </si>
  <si>
    <t>Kraigherjeva ulica 26</t>
  </si>
  <si>
    <t>Kraigherjeva ulica 28</t>
  </si>
  <si>
    <t>Kraigherjeva ulica 30</t>
  </si>
  <si>
    <t>Kvedrova ulica 1</t>
  </si>
  <si>
    <t>Kvedrova ulica 2</t>
  </si>
  <si>
    <t>Kvedrova ulica 3</t>
  </si>
  <si>
    <t>Kvedrova ulica 4</t>
  </si>
  <si>
    <t>Kvedrova ulica 5</t>
  </si>
  <si>
    <t>Maistrova ulica 36</t>
  </si>
  <si>
    <t>Mariborska cesta 35A</t>
  </si>
  <si>
    <t>Mariborska cesta 55</t>
  </si>
  <si>
    <t>Na tratah 20</t>
  </si>
  <si>
    <t>OB DRAVI 3</t>
  </si>
  <si>
    <t>Ob Studenčnici 5</t>
  </si>
  <si>
    <t>Orešje 85</t>
  </si>
  <si>
    <t>Ormoška cesta 1</t>
  </si>
  <si>
    <t>Ormoška cesta 54</t>
  </si>
  <si>
    <t>Ormoška cesta 61</t>
  </si>
  <si>
    <t>Osojnikova cesta 21</t>
  </si>
  <si>
    <t>Osojnikova cesta 22</t>
  </si>
  <si>
    <t>Osojnikova cesta 5</t>
  </si>
  <si>
    <t>POTRČEVA 36</t>
  </si>
  <si>
    <t>Potrčeva cesta 32</t>
  </si>
  <si>
    <t>Potrčeva cesta 40</t>
  </si>
  <si>
    <t>Potrčeva cesta 42</t>
  </si>
  <si>
    <t>Potrčeva cesta 44</t>
  </si>
  <si>
    <t>Potrčeva cesta 46</t>
  </si>
  <si>
    <t>Potrčeva cesta 48</t>
  </si>
  <si>
    <t>Potrčeva cesta 50</t>
  </si>
  <si>
    <t>Potrčeva cesta 55A</t>
  </si>
  <si>
    <t>Povodnova ulica 15</t>
  </si>
  <si>
    <t>Prešernova ulica 9</t>
  </si>
  <si>
    <t>Spolenakova ulica 16</t>
  </si>
  <si>
    <t>Spuhlja 50</t>
  </si>
  <si>
    <t>Spuhlja 6A</t>
  </si>
  <si>
    <t>Štrafelova ulica 2</t>
  </si>
  <si>
    <t>Štuki 40</t>
  </si>
  <si>
    <t>Štuki 40A</t>
  </si>
  <si>
    <t>Ulica 25. maja 12</t>
  </si>
  <si>
    <t>Ulica 25. maja 14</t>
  </si>
  <si>
    <t>Ulica 25. maja 16</t>
  </si>
  <si>
    <t>Ulica 5. prekomorske 1</t>
  </si>
  <si>
    <t>Ulica 5. prekomorske 14</t>
  </si>
  <si>
    <t>Ulica 5. prekomorske 2</t>
  </si>
  <si>
    <t>Ulica 5. prekomorske 6</t>
  </si>
  <si>
    <t>Ulica 5. prekomorske 7</t>
  </si>
  <si>
    <t>Ulica Jožefe Lackove 50B</t>
  </si>
  <si>
    <t>Vošnjakova ulica 11</t>
  </si>
  <si>
    <t>RIBNICA</t>
  </si>
  <si>
    <t>Lepovče 31</t>
  </si>
  <si>
    <t>Cerovec pod Bočem 1A</t>
  </si>
  <si>
    <t>Ločen dol 38</t>
  </si>
  <si>
    <t>Celjska cesta 18</t>
  </si>
  <si>
    <t>9279</t>
  </si>
  <si>
    <t>Celjska cesta 20</t>
  </si>
  <si>
    <t>Celjska cesta 22</t>
  </si>
  <si>
    <t>Celjska cesta 26</t>
  </si>
  <si>
    <t>Celjska cesta 28</t>
  </si>
  <si>
    <t>Donačka Gora 19</t>
  </si>
  <si>
    <t>19163</t>
  </si>
  <si>
    <t>Ptujska cesta 20</t>
  </si>
  <si>
    <t>Ptujska cesta 22</t>
  </si>
  <si>
    <t>Ptujska cesta 8</t>
  </si>
  <si>
    <t>625</t>
  </si>
  <si>
    <t>Sv. Jurij 1</t>
  </si>
  <si>
    <t>Sv. Jurij 2</t>
  </si>
  <si>
    <t>Tlake 1D</t>
  </si>
  <si>
    <t>Tlake 28</t>
  </si>
  <si>
    <t>Žahenberc 5A</t>
  </si>
  <si>
    <t>SLOVENSKE KONJICE</t>
  </si>
  <si>
    <t>Zbelovska Gora 100</t>
  </si>
  <si>
    <t>Zbelovska Gora 140</t>
  </si>
  <si>
    <t>Loka pri Žusmu 94</t>
  </si>
  <si>
    <t>Dol pri Šmarju 7A</t>
  </si>
  <si>
    <t>Šerovo 19</t>
  </si>
  <si>
    <t>LOKE PRI ZAGORJU 33</t>
  </si>
  <si>
    <t>ŠEMNIK 49</t>
  </si>
  <si>
    <t>Aškerčeva ulica 16</t>
  </si>
  <si>
    <t>ČUČKOVA 2</t>
  </si>
  <si>
    <t>Dravska ulica 6</t>
  </si>
  <si>
    <t>JADRANSKA 6</t>
  </si>
  <si>
    <t>Mariborska cesta 19</t>
  </si>
  <si>
    <t>Osojnikova cesta 25</t>
  </si>
  <si>
    <t>Osojnikova cesta 26</t>
  </si>
  <si>
    <t>Pot v toplice 8</t>
  </si>
  <si>
    <t>Potrčeva cesta 15</t>
  </si>
  <si>
    <t>Potrčeva cesta 17</t>
  </si>
  <si>
    <t>PREŠERNOVA 18</t>
  </si>
  <si>
    <t>Slomškova ulica 12</t>
  </si>
  <si>
    <t>Slomškova ulica 16</t>
  </si>
  <si>
    <t>Slomškova ulica 9</t>
  </si>
  <si>
    <t>Ulica Vide Alič 34</t>
  </si>
  <si>
    <t>Kidričeva ulica 40</t>
  </si>
  <si>
    <t>lahonci 50</t>
  </si>
  <si>
    <t>Šibenik 38A</t>
  </si>
  <si>
    <t>Senešci 72</t>
  </si>
  <si>
    <t>Večje Brdo 17</t>
  </si>
  <si>
    <t>Hum pri Ormožu 59a</t>
  </si>
  <si>
    <t>Senešci 15</t>
  </si>
  <si>
    <t>Neurja s poplavami, vetrom in točo med 24. in 26. avgustom 2019: Stavbe namenjene bivanju</t>
  </si>
  <si>
    <t>Belovo 33</t>
  </si>
  <si>
    <t>Marija Gradec 23</t>
  </si>
  <si>
    <t>Sedraž 29</t>
  </si>
  <si>
    <t>Strmca 24</t>
  </si>
  <si>
    <t>Strmca 6</t>
  </si>
  <si>
    <t>Valentiničeva cesta 12</t>
  </si>
  <si>
    <t>Valentiničeva cesta 13</t>
  </si>
  <si>
    <t>Glavni trg 22</t>
  </si>
  <si>
    <t>Blanca 52</t>
  </si>
  <si>
    <t>Cesta na Grad 4</t>
  </si>
  <si>
    <t>Dolnje Brezovo 10</t>
  </si>
  <si>
    <t>Dolnje Brezovo 16</t>
  </si>
  <si>
    <t>Dolnje Brezovo 17</t>
  </si>
  <si>
    <t>Dolnje Brezovo 24</t>
  </si>
  <si>
    <t>Dolnje Brezovo 25a</t>
  </si>
  <si>
    <t>Dolnje Brezovo 4</t>
  </si>
  <si>
    <t>Dolnje Brezovo 4b</t>
  </si>
  <si>
    <t>Dolnje Brezovo 5</t>
  </si>
  <si>
    <t>POD GRADOM 25</t>
  </si>
  <si>
    <r>
      <t xml:space="preserve">POHORSKA CESTA </t>
    </r>
    <r>
      <rPr>
        <sz val="9"/>
        <color theme="0" tint="-0.249977111117893"/>
        <rFont val="Arial"/>
        <family val="2"/>
        <charset val="238"/>
      </rPr>
      <t>12</t>
    </r>
  </si>
  <si>
    <t>POHORSKA CESTA 32</t>
  </si>
  <si>
    <t>ZGORNJI TRG 11</t>
  </si>
  <si>
    <t>Gortinska cesta 102</t>
  </si>
  <si>
    <t>POHORSKA  CESTA 31</t>
  </si>
  <si>
    <t>NK Klinc, Tolsti vrh 38b, plaz</t>
  </si>
  <si>
    <t xml:space="preserve">Plaz na JP 857261 Čača vas - Petek </t>
  </si>
  <si>
    <t>22.6.</t>
  </si>
  <si>
    <t>2.7.</t>
  </si>
  <si>
    <t>Nar.Nes.</t>
  </si>
  <si>
    <t>7.7.</t>
  </si>
  <si>
    <t>24.8.</t>
  </si>
  <si>
    <t>LC 480261 Žvarulje - Medija</t>
  </si>
  <si>
    <t>LC469071 Kosov graben- Zg. Sv.Vid - Sv.Vid</t>
  </si>
  <si>
    <t>JP 774 231 Sp. Muta Gumpat - Breznik, plaz</t>
  </si>
  <si>
    <t>JP 858381 - Paulovič - Pecigos, plaz</t>
  </si>
  <si>
    <t>LC 261111 Zg.Dovže - Jerloška Seča - Turičnica</t>
  </si>
  <si>
    <t>LC 356112 Rogaška Slatina-Cerovec II, most Zdr.trg</t>
  </si>
  <si>
    <t>Prioritetna izvedba v 2020:</t>
  </si>
  <si>
    <t>POLETNA NEURJA S POPLAVAMI V LETU 2019: Objekti javne infrastrukture lokalnega pomena in geotehnični ukrepi</t>
  </si>
  <si>
    <t>Pregled po vseh objektih, ki so predmet programa, po neurjih, po občinah:</t>
  </si>
  <si>
    <t>*</t>
  </si>
  <si>
    <t xml:space="preserve">op.: * </t>
  </si>
  <si>
    <t>LC 317081 - usad Virštanj</t>
  </si>
  <si>
    <t>GC 020362 Belca - Barakarjev Rovt</t>
  </si>
  <si>
    <t>Most na Zdraviliškem trgu na LC 356112 Rog.Slatina - Cerovec II</t>
  </si>
  <si>
    <t>Ocenjena višina obnovitvenih del, izhajaja v tudi iz projektanskih predračunov. Potrebna višino državnih sredstev znaša 1.920.000 evrov.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</si>
</sst>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0" tint="-0.249977111117893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1" fillId="0" borderId="0"/>
    <xf numFmtId="0" fontId="8" fillId="0" borderId="0"/>
    <xf numFmtId="0" fontId="6" fillId="0" borderId="0"/>
  </cellStyleXfs>
  <cellXfs count="14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right"/>
    </xf>
    <xf numFmtId="0" fontId="5" fillId="0" borderId="0" xfId="1" applyFont="1" applyAlignment="1"/>
    <xf numFmtId="0" fontId="5" fillId="0" borderId="0" xfId="0" applyFont="1" applyAlignment="1">
      <alignment horizontal="center"/>
    </xf>
    <xf numFmtId="0" fontId="4" fillId="0" borderId="0" xfId="1" applyAlignment="1">
      <alignment horizontal="left"/>
    </xf>
    <xf numFmtId="0" fontId="4" fillId="0" borderId="0" xfId="1" applyAlignment="1">
      <alignment horizontal="center"/>
    </xf>
    <xf numFmtId="164" fontId="4" fillId="0" borderId="0" xfId="1" applyNumberFormat="1" applyAlignment="1"/>
    <xf numFmtId="0" fontId="7" fillId="2" borderId="1" xfId="2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left"/>
    </xf>
    <xf numFmtId="164" fontId="7" fillId="2" borderId="1" xfId="2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5" xfId="0" applyFill="1" applyBorder="1" applyAlignment="1"/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0" fontId="0" fillId="0" borderId="6" xfId="0" applyBorder="1" applyAlignment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/>
    </xf>
    <xf numFmtId="164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right"/>
    </xf>
    <xf numFmtId="0" fontId="4" fillId="3" borderId="5" xfId="0" applyFont="1" applyFill="1" applyBorder="1"/>
    <xf numFmtId="164" fontId="0" fillId="0" borderId="0" xfId="0" applyNumberFormat="1" applyAlignment="1"/>
    <xf numFmtId="0" fontId="9" fillId="0" borderId="3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9" fillId="0" borderId="4" xfId="0" applyNumberFormat="1" applyFont="1" applyBorder="1" applyAlignment="1">
      <alignment horizontal="right" wrapText="1"/>
    </xf>
    <xf numFmtId="4" fontId="9" fillId="0" borderId="4" xfId="0" applyNumberFormat="1" applyFont="1" applyBorder="1"/>
    <xf numFmtId="0" fontId="9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/>
    <xf numFmtId="4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9" fillId="3" borderId="4" xfId="0" applyFont="1" applyFill="1" applyBorder="1" applyAlignment="1">
      <alignment horizontal="center"/>
    </xf>
    <xf numFmtId="4" fontId="9" fillId="3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Border="1" applyAlignment="1">
      <alignment horizontal="center" vertical="top"/>
    </xf>
    <xf numFmtId="4" fontId="9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horizontal="center" wrapText="1"/>
    </xf>
    <xf numFmtId="4" fontId="9" fillId="0" borderId="3" xfId="0" applyNumberFormat="1" applyFont="1" applyBorder="1" applyAlignment="1">
      <alignment wrapText="1"/>
    </xf>
    <xf numFmtId="0" fontId="10" fillId="0" borderId="0" xfId="0" applyFont="1"/>
    <xf numFmtId="0" fontId="10" fillId="0" borderId="4" xfId="0" applyFont="1" applyBorder="1" applyAlignment="1"/>
    <xf numFmtId="0" fontId="9" fillId="0" borderId="4" xfId="0" applyFont="1" applyBorder="1" applyAlignment="1">
      <alignment horizontal="left"/>
    </xf>
    <xf numFmtId="4" fontId="10" fillId="0" borderId="4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/>
    <xf numFmtId="0" fontId="9" fillId="3" borderId="4" xfId="0" applyFont="1" applyFill="1" applyBorder="1" applyAlignment="1"/>
    <xf numFmtId="0" fontId="9" fillId="0" borderId="4" xfId="0" applyFont="1" applyBorder="1" applyAlignment="1">
      <alignment horizontal="justify" vertical="center"/>
    </xf>
    <xf numFmtId="0" fontId="10" fillId="3" borderId="4" xfId="0" applyFont="1" applyFill="1" applyBorder="1" applyAlignment="1"/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" fontId="9" fillId="0" borderId="4" xfId="0" applyNumberFormat="1" applyFont="1" applyBorder="1" applyAlignment="1"/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/>
    <xf numFmtId="4" fontId="10" fillId="0" borderId="4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/>
    <xf numFmtId="0" fontId="10" fillId="0" borderId="0" xfId="0" applyFont="1" applyAlignment="1"/>
    <xf numFmtId="0" fontId="9" fillId="0" borderId="4" xfId="0" applyFont="1" applyBorder="1" applyAlignment="1">
      <alignment horizontal="left" wrapText="1"/>
    </xf>
    <xf numFmtId="3" fontId="9" fillId="0" borderId="4" xfId="0" applyNumberFormat="1" applyFont="1" applyBorder="1" applyAlignment="1"/>
    <xf numFmtId="3" fontId="9" fillId="0" borderId="4" xfId="0" applyNumberFormat="1" applyFont="1" applyFill="1" applyBorder="1" applyAlignment="1">
      <alignment vertical="center"/>
    </xf>
    <xf numFmtId="4" fontId="9" fillId="0" borderId="4" xfId="0" applyNumberFormat="1" applyFont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4" fontId="9" fillId="3" borderId="4" xfId="0" applyNumberFormat="1" applyFont="1" applyFill="1" applyBorder="1" applyAlignment="1">
      <alignment wrapText="1"/>
    </xf>
    <xf numFmtId="3" fontId="9" fillId="3" borderId="4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horizontal="left" wrapText="1"/>
    </xf>
    <xf numFmtId="4" fontId="9" fillId="3" borderId="4" xfId="0" applyNumberFormat="1" applyFont="1" applyFill="1" applyBorder="1" applyAlignment="1"/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vertical="center" wrapText="1"/>
    </xf>
    <xf numFmtId="3" fontId="9" fillId="0" borderId="0" xfId="0" applyNumberFormat="1" applyFont="1"/>
    <xf numFmtId="4" fontId="9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" fontId="12" fillId="0" borderId="4" xfId="0" applyNumberFormat="1" applyFont="1" applyBorder="1" applyAlignment="1"/>
    <xf numFmtId="0" fontId="9" fillId="0" borderId="4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3" fontId="9" fillId="0" borderId="4" xfId="4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3" fillId="0" borderId="0" xfId="0" applyFont="1" applyAlignment="1"/>
    <xf numFmtId="0" fontId="3" fillId="0" borderId="0" xfId="0" applyFont="1" applyAlignment="1">
      <alignment horizontal="right"/>
    </xf>
    <xf numFmtId="0" fontId="14" fillId="4" borderId="1" xfId="0" applyFont="1" applyFill="1" applyBorder="1" applyAlignment="1">
      <alignment horizontal="center" vertical="center" wrapText="1"/>
    </xf>
    <xf numFmtId="0" fontId="8" fillId="0" borderId="10" xfId="5" applyFont="1" applyFill="1" applyBorder="1" applyAlignment="1">
      <alignment wrapText="1"/>
    </xf>
    <xf numFmtId="0" fontId="11" fillId="0" borderId="10" xfId="5" applyFont="1" applyFill="1" applyBorder="1" applyAlignment="1">
      <alignment wrapText="1"/>
    </xf>
    <xf numFmtId="0" fontId="11" fillId="0" borderId="10" xfId="5" applyFont="1" applyFill="1" applyBorder="1" applyAlignment="1">
      <alignment horizontal="right" wrapText="1"/>
    </xf>
    <xf numFmtId="4" fontId="11" fillId="0" borderId="10" xfId="5" applyNumberFormat="1" applyFont="1" applyFill="1" applyBorder="1" applyAlignment="1">
      <alignment horizontal="right" wrapText="1"/>
    </xf>
    <xf numFmtId="0" fontId="8" fillId="0" borderId="10" xfId="4" applyFont="1" applyFill="1" applyBorder="1" applyAlignment="1">
      <alignment horizontal="right"/>
    </xf>
    <xf numFmtId="4" fontId="10" fillId="0" borderId="0" xfId="0" applyNumberFormat="1" applyFont="1" applyAlignment="1"/>
    <xf numFmtId="0" fontId="15" fillId="0" borderId="10" xfId="4" applyFont="1" applyFill="1" applyBorder="1" applyAlignment="1"/>
    <xf numFmtId="4" fontId="13" fillId="0" borderId="0" xfId="0" applyNumberFormat="1" applyFont="1" applyAlignment="1"/>
    <xf numFmtId="3" fontId="17" fillId="0" borderId="4" xfId="0" applyNumberFormat="1" applyFont="1" applyFill="1" applyBorder="1" applyAlignment="1">
      <alignment horizontal="right"/>
    </xf>
    <xf numFmtId="3" fontId="0" fillId="0" borderId="0" xfId="0" applyNumberFormat="1" applyAlignment="1"/>
    <xf numFmtId="0" fontId="18" fillId="0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5" borderId="3" xfId="0" applyFont="1" applyFill="1" applyBorder="1"/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65" fontId="3" fillId="0" borderId="11" xfId="0" applyNumberFormat="1" applyFont="1" applyBorder="1" applyAlignment="1">
      <alignment horizontal="right"/>
    </xf>
    <xf numFmtId="0" fontId="19" fillId="0" borderId="0" xfId="0" applyFont="1" applyAlignment="1"/>
    <xf numFmtId="0" fontId="7" fillId="6" borderId="1" xfId="2" applyFont="1" applyFill="1" applyBorder="1" applyAlignment="1">
      <alignment horizontal="center" wrapText="1"/>
    </xf>
    <xf numFmtId="0" fontId="7" fillId="6" borderId="1" xfId="2" applyFont="1" applyFill="1" applyBorder="1" applyAlignment="1">
      <alignment horizontal="center"/>
    </xf>
    <xf numFmtId="164" fontId="7" fillId="6" borderId="1" xfId="2" applyNumberFormat="1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4" xfId="0" applyFont="1" applyFill="1" applyBorder="1"/>
    <xf numFmtId="0" fontId="10" fillId="3" borderId="4" xfId="0" applyFont="1" applyFill="1" applyBorder="1"/>
    <xf numFmtId="164" fontId="0" fillId="0" borderId="11" xfId="0" applyNumberFormat="1" applyBorder="1" applyAlignment="1">
      <alignment horizontal="right"/>
    </xf>
    <xf numFmtId="0" fontId="9" fillId="3" borderId="0" xfId="0" applyFont="1" applyFill="1" applyBorder="1" applyAlignment="1"/>
    <xf numFmtId="0" fontId="20" fillId="0" borderId="0" xfId="0" applyFont="1"/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</cellXfs>
  <cellStyles count="6">
    <cellStyle name="Navadno" xfId="0" builtinId="0"/>
    <cellStyle name="Navadno 2" xfId="1"/>
    <cellStyle name="Navadno 3" xfId="3"/>
    <cellStyle name="Navadno_List1" xfId="4"/>
    <cellStyle name="Navadno_List1_1" xfId="2"/>
    <cellStyle name="Navadno_Lis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zoomScaleNormal="100" workbookViewId="0"/>
  </sheetViews>
  <sheetFormatPr defaultRowHeight="15" x14ac:dyDescent="0.25"/>
  <cols>
    <col min="1" max="1" width="4.5703125" style="1" customWidth="1"/>
    <col min="2" max="2" width="18.7109375" style="1" customWidth="1"/>
    <col min="3" max="3" width="5.28515625" style="2" customWidth="1"/>
    <col min="4" max="4" width="11.42578125" style="1" customWidth="1"/>
    <col min="5" max="5" width="44.5703125" style="3" customWidth="1"/>
    <col min="6" max="6" width="14" style="4" customWidth="1"/>
    <col min="7" max="7" width="16.28515625" style="29" customWidth="1"/>
    <col min="8" max="8" width="10.140625" style="1" customWidth="1"/>
    <col min="9" max="9" width="11.7109375" style="1" customWidth="1"/>
    <col min="10" max="16384" width="9.140625" style="1"/>
  </cols>
  <sheetData>
    <row r="1" spans="1:7" x14ac:dyDescent="0.25">
      <c r="G1" s="5" t="s">
        <v>0</v>
      </c>
    </row>
    <row r="2" spans="1:7" x14ac:dyDescent="0.25">
      <c r="A2" s="133" t="s">
        <v>442</v>
      </c>
      <c r="G2" s="5"/>
    </row>
    <row r="3" spans="1:7" x14ac:dyDescent="0.25">
      <c r="A3" s="6" t="s">
        <v>443</v>
      </c>
      <c r="G3" s="5"/>
    </row>
    <row r="4" spans="1:7" x14ac:dyDescent="0.25">
      <c r="G4" s="5"/>
    </row>
    <row r="5" spans="1:7" ht="30" x14ac:dyDescent="0.25">
      <c r="A5" s="134" t="s">
        <v>1</v>
      </c>
      <c r="B5" s="134" t="s">
        <v>2</v>
      </c>
      <c r="C5" s="134" t="s">
        <v>433</v>
      </c>
      <c r="D5" s="134" t="s">
        <v>4</v>
      </c>
      <c r="E5" s="135" t="s">
        <v>5</v>
      </c>
      <c r="F5" s="136" t="s">
        <v>6</v>
      </c>
      <c r="G5" s="136" t="s">
        <v>7</v>
      </c>
    </row>
    <row r="6" spans="1:7" x14ac:dyDescent="0.25">
      <c r="A6" s="30">
        <v>1</v>
      </c>
      <c r="B6" s="137" t="s">
        <v>9</v>
      </c>
      <c r="C6" s="66" t="s">
        <v>431</v>
      </c>
      <c r="D6" s="38">
        <v>1151234</v>
      </c>
      <c r="E6" s="58" t="s">
        <v>34</v>
      </c>
      <c r="F6" s="39">
        <v>56731.8</v>
      </c>
      <c r="G6" s="148">
        <v>37427.599999999999</v>
      </c>
    </row>
    <row r="7" spans="1:7" x14ac:dyDescent="0.25">
      <c r="A7" s="31">
        <v>2</v>
      </c>
      <c r="B7" s="138" t="s">
        <v>12</v>
      </c>
      <c r="C7" s="66" t="s">
        <v>431</v>
      </c>
      <c r="D7" s="45">
        <v>1151699</v>
      </c>
      <c r="E7" s="60" t="s">
        <v>43</v>
      </c>
      <c r="F7" s="35">
        <v>8082</v>
      </c>
      <c r="G7" s="70">
        <v>169948.11</v>
      </c>
    </row>
    <row r="8" spans="1:7" x14ac:dyDescent="0.25">
      <c r="A8" s="31">
        <v>3</v>
      </c>
      <c r="B8" s="139" t="s">
        <v>13</v>
      </c>
      <c r="C8" s="66" t="s">
        <v>431</v>
      </c>
      <c r="D8" s="47">
        <v>1151292</v>
      </c>
      <c r="E8" s="61" t="s">
        <v>99</v>
      </c>
      <c r="F8" s="48">
        <v>12750</v>
      </c>
      <c r="G8" s="70">
        <v>74910.509999999995</v>
      </c>
    </row>
    <row r="9" spans="1:7" x14ac:dyDescent="0.25">
      <c r="A9" s="43">
        <v>4</v>
      </c>
      <c r="B9" s="139" t="s">
        <v>15</v>
      </c>
      <c r="C9" s="66" t="s">
        <v>431</v>
      </c>
      <c r="D9" s="40">
        <v>1151165</v>
      </c>
      <c r="E9" s="60" t="s">
        <v>52</v>
      </c>
      <c r="F9" s="35">
        <v>2843.4</v>
      </c>
      <c r="G9" s="73">
        <v>160866.71</v>
      </c>
    </row>
    <row r="10" spans="1:7" x14ac:dyDescent="0.25">
      <c r="A10" s="31">
        <v>5</v>
      </c>
      <c r="B10" s="139" t="s">
        <v>16</v>
      </c>
      <c r="C10" s="66" t="s">
        <v>431</v>
      </c>
      <c r="D10" s="32">
        <v>1151548</v>
      </c>
      <c r="E10" s="60" t="s">
        <v>54</v>
      </c>
      <c r="F10" s="37">
        <v>57446.78</v>
      </c>
      <c r="G10" s="70">
        <v>62073.81</v>
      </c>
    </row>
    <row r="11" spans="1:7" x14ac:dyDescent="0.25">
      <c r="A11" s="43">
        <v>6</v>
      </c>
      <c r="B11" s="31" t="s">
        <v>18</v>
      </c>
      <c r="C11" s="66" t="s">
        <v>431</v>
      </c>
      <c r="D11" s="34">
        <v>1151598</v>
      </c>
      <c r="E11" s="62" t="s">
        <v>447</v>
      </c>
      <c r="F11" s="36">
        <v>7983.76</v>
      </c>
      <c r="G11" s="124">
        <v>128300.1</v>
      </c>
    </row>
    <row r="12" spans="1:7" x14ac:dyDescent="0.25">
      <c r="A12" s="31">
        <v>7</v>
      </c>
      <c r="B12" s="138" t="s">
        <v>20</v>
      </c>
      <c r="C12" s="66" t="s">
        <v>431</v>
      </c>
      <c r="D12" s="45">
        <v>1151695</v>
      </c>
      <c r="E12" s="60" t="s">
        <v>65</v>
      </c>
      <c r="F12" s="35">
        <v>38893.15</v>
      </c>
      <c r="G12" s="124">
        <v>175337.69</v>
      </c>
    </row>
    <row r="13" spans="1:7" x14ac:dyDescent="0.25">
      <c r="A13" s="43">
        <v>8</v>
      </c>
      <c r="B13" s="138" t="s">
        <v>28</v>
      </c>
      <c r="C13" s="66" t="s">
        <v>431</v>
      </c>
      <c r="D13" s="32">
        <v>1151029</v>
      </c>
      <c r="E13" s="60" t="s">
        <v>81</v>
      </c>
      <c r="F13" s="35">
        <v>4594</v>
      </c>
      <c r="G13" s="124">
        <v>157908.56</v>
      </c>
    </row>
    <row r="14" spans="1:7" x14ac:dyDescent="0.25">
      <c r="A14" s="31">
        <v>9</v>
      </c>
      <c r="B14" s="138" t="s">
        <v>32</v>
      </c>
      <c r="C14" s="66" t="s">
        <v>431</v>
      </c>
      <c r="D14" s="32">
        <v>1150966</v>
      </c>
      <c r="E14" s="60" t="s">
        <v>91</v>
      </c>
      <c r="F14" s="35">
        <v>2896.36</v>
      </c>
      <c r="G14" s="70">
        <v>42001.63</v>
      </c>
    </row>
    <row r="15" spans="1:7" x14ac:dyDescent="0.25">
      <c r="A15" s="43">
        <v>10</v>
      </c>
      <c r="B15" s="138" t="s">
        <v>10</v>
      </c>
      <c r="C15" s="66" t="s">
        <v>431</v>
      </c>
      <c r="D15" s="40">
        <v>1151427</v>
      </c>
      <c r="E15" s="59" t="s">
        <v>37</v>
      </c>
      <c r="F15" s="42">
        <v>2023.6</v>
      </c>
      <c r="G15" s="73">
        <v>115873.4</v>
      </c>
    </row>
    <row r="16" spans="1:7" x14ac:dyDescent="0.25">
      <c r="A16" s="31">
        <v>11</v>
      </c>
      <c r="B16" s="138" t="s">
        <v>15</v>
      </c>
      <c r="C16" s="47" t="s">
        <v>432</v>
      </c>
      <c r="D16" s="45">
        <v>1153242</v>
      </c>
      <c r="E16" s="60" t="s">
        <v>440</v>
      </c>
      <c r="F16" s="35">
        <v>1534</v>
      </c>
      <c r="G16" s="70">
        <v>74373</v>
      </c>
    </row>
    <row r="17" spans="1:7" x14ac:dyDescent="0.25">
      <c r="A17" s="43">
        <v>12</v>
      </c>
      <c r="B17" s="138" t="s">
        <v>119</v>
      </c>
      <c r="C17" s="66" t="s">
        <v>434</v>
      </c>
      <c r="D17" s="45">
        <v>1152776</v>
      </c>
      <c r="E17" s="60" t="s">
        <v>134</v>
      </c>
      <c r="F17" s="35">
        <v>19426</v>
      </c>
      <c r="G17" s="73">
        <f>176042.16*0.83</f>
        <v>146114.99280000001</v>
      </c>
    </row>
    <row r="18" spans="1:7" x14ac:dyDescent="0.25">
      <c r="A18" s="31">
        <v>13</v>
      </c>
      <c r="B18" s="139" t="s">
        <v>127</v>
      </c>
      <c r="C18" s="66" t="s">
        <v>434</v>
      </c>
      <c r="D18" s="40">
        <v>1152152</v>
      </c>
      <c r="E18" s="59" t="s">
        <v>439</v>
      </c>
      <c r="F18" s="103">
        <v>10218.39</v>
      </c>
      <c r="G18" s="101">
        <v>27047.63</v>
      </c>
    </row>
    <row r="19" spans="1:7" x14ac:dyDescent="0.25">
      <c r="A19" s="43">
        <v>14</v>
      </c>
      <c r="B19" s="138" t="s">
        <v>23</v>
      </c>
      <c r="C19" s="66" t="s">
        <v>434</v>
      </c>
      <c r="D19" s="32">
        <v>1153715</v>
      </c>
      <c r="E19" s="84" t="s">
        <v>441</v>
      </c>
      <c r="F19" s="35">
        <v>63725.3</v>
      </c>
      <c r="G19" s="85">
        <v>118187.62</v>
      </c>
    </row>
    <row r="20" spans="1:7" x14ac:dyDescent="0.25">
      <c r="A20" s="31">
        <v>15</v>
      </c>
      <c r="B20" s="138" t="s">
        <v>128</v>
      </c>
      <c r="C20" s="66" t="s">
        <v>434</v>
      </c>
      <c r="D20" s="105">
        <v>1152668</v>
      </c>
      <c r="E20" s="41" t="s">
        <v>180</v>
      </c>
      <c r="F20" s="87">
        <v>4480.8999999999996</v>
      </c>
      <c r="G20" s="101">
        <v>20147.59</v>
      </c>
    </row>
    <row r="21" spans="1:7" x14ac:dyDescent="0.25">
      <c r="A21" s="43">
        <v>16</v>
      </c>
      <c r="B21" s="138" t="s">
        <v>27</v>
      </c>
      <c r="C21" s="66" t="s">
        <v>434</v>
      </c>
      <c r="D21" s="45">
        <v>1153089</v>
      </c>
      <c r="E21" s="106" t="s">
        <v>236</v>
      </c>
      <c r="F21" s="74">
        <v>9693.36</v>
      </c>
      <c r="G21" s="70">
        <v>164816.17000000001</v>
      </c>
    </row>
    <row r="22" spans="1:7" x14ac:dyDescent="0.25">
      <c r="A22" s="31">
        <v>17</v>
      </c>
      <c r="B22" s="138" t="s">
        <v>131</v>
      </c>
      <c r="C22" s="66" t="s">
        <v>434</v>
      </c>
      <c r="D22" s="109">
        <v>1151950</v>
      </c>
      <c r="E22" s="110" t="s">
        <v>436</v>
      </c>
      <c r="F22" s="51">
        <v>11360</v>
      </c>
      <c r="G22" s="85">
        <v>242016.95</v>
      </c>
    </row>
    <row r="23" spans="1:7" x14ac:dyDescent="0.25">
      <c r="A23" s="43">
        <v>18</v>
      </c>
      <c r="B23" s="138" t="s">
        <v>211</v>
      </c>
      <c r="C23" s="33" t="s">
        <v>435</v>
      </c>
      <c r="D23" s="32">
        <v>1153478</v>
      </c>
      <c r="E23" s="84" t="s">
        <v>220</v>
      </c>
      <c r="F23" s="35">
        <v>10140</v>
      </c>
      <c r="G23" s="85">
        <v>108827.87</v>
      </c>
    </row>
    <row r="24" spans="1:7" x14ac:dyDescent="0.25">
      <c r="A24" s="31">
        <v>19</v>
      </c>
      <c r="B24" s="138" t="s">
        <v>212</v>
      </c>
      <c r="C24" s="33" t="s">
        <v>435</v>
      </c>
      <c r="D24" s="32">
        <v>1153699</v>
      </c>
      <c r="E24" s="84" t="s">
        <v>438</v>
      </c>
      <c r="F24" s="35">
        <v>13205.17</v>
      </c>
      <c r="G24" s="124">
        <v>72116.55</v>
      </c>
    </row>
    <row r="25" spans="1:7" x14ac:dyDescent="0.25">
      <c r="A25" s="43">
        <v>20</v>
      </c>
      <c r="B25" s="138" t="s">
        <v>214</v>
      </c>
      <c r="C25" s="33" t="s">
        <v>435</v>
      </c>
      <c r="D25" s="32">
        <v>1153781</v>
      </c>
      <c r="E25" s="84" t="s">
        <v>437</v>
      </c>
      <c r="F25" s="35">
        <v>30648.52</v>
      </c>
      <c r="G25" s="85">
        <v>38238.559999999998</v>
      </c>
    </row>
    <row r="26" spans="1:7" x14ac:dyDescent="0.25">
      <c r="G26" s="5"/>
    </row>
    <row r="27" spans="1:7" x14ac:dyDescent="0.25">
      <c r="A27" s="129"/>
      <c r="B27" s="129"/>
      <c r="C27" s="130"/>
      <c r="D27" s="129"/>
      <c r="E27" s="131"/>
      <c r="F27" s="140" t="s">
        <v>445</v>
      </c>
      <c r="G27" s="132">
        <f>SUM(G6:G26)</f>
        <v>2136535.0528000002</v>
      </c>
    </row>
    <row r="28" spans="1:7" x14ac:dyDescent="0.25">
      <c r="A28" s="141" t="s">
        <v>446</v>
      </c>
      <c r="B28" s="142" t="s">
        <v>450</v>
      </c>
      <c r="C28" s="1"/>
      <c r="G28" s="5"/>
    </row>
    <row r="29" spans="1:7" x14ac:dyDescent="0.25">
      <c r="A29" s="143"/>
      <c r="B29" s="143"/>
      <c r="C29" s="144"/>
      <c r="D29" s="143"/>
      <c r="E29" s="145"/>
      <c r="F29" s="146"/>
      <c r="G29" s="147"/>
    </row>
    <row r="30" spans="1:7" x14ac:dyDescent="0.25">
      <c r="A30" s="133" t="s">
        <v>444</v>
      </c>
      <c r="G30" s="5"/>
    </row>
    <row r="31" spans="1:7" ht="11.25" customHeight="1" x14ac:dyDescent="0.25">
      <c r="A31" s="133"/>
      <c r="G31" s="5"/>
    </row>
    <row r="32" spans="1:7" x14ac:dyDescent="0.25">
      <c r="A32" s="6" t="s">
        <v>8</v>
      </c>
      <c r="C32" s="7"/>
      <c r="E32" s="8"/>
      <c r="F32" s="9"/>
      <c r="G32" s="10"/>
    </row>
    <row r="34" spans="1:7" s="14" customFormat="1" ht="33.75" customHeight="1" x14ac:dyDescent="0.25">
      <c r="A34" s="11" t="s">
        <v>1</v>
      </c>
      <c r="B34" s="11" t="s">
        <v>2</v>
      </c>
      <c r="C34" s="11" t="s">
        <v>3</v>
      </c>
      <c r="D34" s="11" t="s">
        <v>4</v>
      </c>
      <c r="E34" s="12" t="s">
        <v>5</v>
      </c>
      <c r="F34" s="13" t="s">
        <v>6</v>
      </c>
      <c r="G34" s="13" t="s">
        <v>7</v>
      </c>
    </row>
    <row r="35" spans="1:7" ht="14.25" customHeight="1" x14ac:dyDescent="0.25">
      <c r="A35" s="30">
        <v>1</v>
      </c>
      <c r="B35" s="127" t="s">
        <v>9</v>
      </c>
      <c r="C35" s="65">
        <v>1</v>
      </c>
      <c r="D35" s="38">
        <v>1151234</v>
      </c>
      <c r="E35" s="58" t="s">
        <v>34</v>
      </c>
      <c r="F35" s="39">
        <v>56731.8</v>
      </c>
      <c r="G35" s="72">
        <v>37427.599999999999</v>
      </c>
    </row>
    <row r="36" spans="1:7" ht="14.25" customHeight="1" x14ac:dyDescent="0.25">
      <c r="A36" s="31"/>
      <c r="B36" s="31" t="s">
        <v>9</v>
      </c>
      <c r="C36" s="66">
        <v>2</v>
      </c>
      <c r="D36" s="40">
        <v>1151249</v>
      </c>
      <c r="E36" s="59" t="s">
        <v>35</v>
      </c>
      <c r="F36" s="42">
        <v>43073</v>
      </c>
      <c r="G36" s="73">
        <v>43073</v>
      </c>
    </row>
    <row r="37" spans="1:7" ht="14.25" customHeight="1" x14ac:dyDescent="0.25">
      <c r="A37" s="31"/>
      <c r="B37" s="31" t="s">
        <v>9</v>
      </c>
      <c r="C37" s="66">
        <v>3</v>
      </c>
      <c r="D37" s="40">
        <v>1151257</v>
      </c>
      <c r="E37" s="59" t="s">
        <v>36</v>
      </c>
      <c r="F37" s="42">
        <v>37926.5</v>
      </c>
      <c r="G37" s="73">
        <v>37926.5</v>
      </c>
    </row>
    <row r="38" spans="1:7" ht="14.25" customHeight="1" x14ac:dyDescent="0.25">
      <c r="A38" s="43">
        <v>2</v>
      </c>
      <c r="B38" s="127" t="s">
        <v>10</v>
      </c>
      <c r="C38" s="66">
        <v>1</v>
      </c>
      <c r="D38" s="40">
        <v>1151427</v>
      </c>
      <c r="E38" s="59" t="s">
        <v>37</v>
      </c>
      <c r="F38" s="42">
        <v>2023.6</v>
      </c>
      <c r="G38" s="73">
        <v>115873.4</v>
      </c>
    </row>
    <row r="39" spans="1:7" s="15" customFormat="1" ht="14.25" customHeight="1" x14ac:dyDescent="0.25">
      <c r="A39" s="43"/>
      <c r="B39" s="43" t="s">
        <v>10</v>
      </c>
      <c r="C39" s="66">
        <v>2</v>
      </c>
      <c r="D39" s="40">
        <v>1151479</v>
      </c>
      <c r="E39" s="59" t="s">
        <v>38</v>
      </c>
      <c r="F39" s="44">
        <v>483.3</v>
      </c>
      <c r="G39" s="73">
        <v>93477</v>
      </c>
    </row>
    <row r="40" spans="1:7" s="15" customFormat="1" ht="14.25" customHeight="1" x14ac:dyDescent="0.25">
      <c r="A40" s="43"/>
      <c r="B40" s="43" t="s">
        <v>10</v>
      </c>
      <c r="C40" s="66">
        <v>3</v>
      </c>
      <c r="D40" s="40">
        <v>1151488</v>
      </c>
      <c r="E40" s="59" t="s">
        <v>39</v>
      </c>
      <c r="F40" s="42">
        <v>21445.599999999999</v>
      </c>
      <c r="G40" s="73">
        <v>27904</v>
      </c>
    </row>
    <row r="41" spans="1:7" s="15" customFormat="1" ht="14.25" customHeight="1" x14ac:dyDescent="0.25">
      <c r="A41" s="43">
        <v>3</v>
      </c>
      <c r="B41" s="31" t="s">
        <v>11</v>
      </c>
      <c r="C41" s="33">
        <v>1</v>
      </c>
      <c r="D41" s="45">
        <v>1150869</v>
      </c>
      <c r="E41" s="60" t="s">
        <v>40</v>
      </c>
      <c r="F41" s="35">
        <v>43082</v>
      </c>
      <c r="G41" s="73">
        <v>44550</v>
      </c>
    </row>
    <row r="42" spans="1:7" s="15" customFormat="1" ht="14.25" customHeight="1" x14ac:dyDescent="0.25">
      <c r="A42" s="43"/>
      <c r="B42" s="31" t="s">
        <v>11</v>
      </c>
      <c r="C42" s="33">
        <v>2</v>
      </c>
      <c r="D42" s="45">
        <v>1150870</v>
      </c>
      <c r="E42" s="60" t="s">
        <v>41</v>
      </c>
      <c r="F42" s="35">
        <v>19091.25</v>
      </c>
      <c r="G42" s="73">
        <v>17905.75</v>
      </c>
    </row>
    <row r="43" spans="1:7" ht="14.25" customHeight="1" x14ac:dyDescent="0.25">
      <c r="A43" s="43"/>
      <c r="B43" s="31" t="s">
        <v>11</v>
      </c>
      <c r="C43" s="33">
        <v>3</v>
      </c>
      <c r="D43" s="45">
        <v>1150871</v>
      </c>
      <c r="E43" s="60" t="s">
        <v>42</v>
      </c>
      <c r="F43" s="35">
        <v>6709</v>
      </c>
      <c r="G43" s="73">
        <v>6107</v>
      </c>
    </row>
    <row r="44" spans="1:7" ht="14.25" customHeight="1" x14ac:dyDescent="0.25">
      <c r="A44" s="43">
        <v>4</v>
      </c>
      <c r="B44" s="127" t="s">
        <v>12</v>
      </c>
      <c r="C44" s="33">
        <v>1</v>
      </c>
      <c r="D44" s="45">
        <v>1151699</v>
      </c>
      <c r="E44" s="60" t="s">
        <v>43</v>
      </c>
      <c r="F44" s="35">
        <v>8082</v>
      </c>
      <c r="G44" s="70">
        <v>169948.11</v>
      </c>
    </row>
    <row r="45" spans="1:7" s="15" customFormat="1" ht="14.25" customHeight="1" x14ac:dyDescent="0.25">
      <c r="A45" s="43"/>
      <c r="B45" s="31" t="s">
        <v>12</v>
      </c>
      <c r="C45" s="33">
        <v>2</v>
      </c>
      <c r="D45" s="45">
        <v>1151689</v>
      </c>
      <c r="E45" s="60" t="s">
        <v>44</v>
      </c>
      <c r="F45" s="35">
        <v>8148.3</v>
      </c>
      <c r="G45" s="70">
        <v>150000</v>
      </c>
    </row>
    <row r="46" spans="1:7" s="15" customFormat="1" ht="14.25" customHeight="1" x14ac:dyDescent="0.25">
      <c r="A46" s="43"/>
      <c r="B46" s="31" t="s">
        <v>12</v>
      </c>
      <c r="C46" s="33">
        <v>3</v>
      </c>
      <c r="D46" s="45">
        <v>1151685</v>
      </c>
      <c r="E46" s="60" t="s">
        <v>45</v>
      </c>
      <c r="F46" s="35">
        <v>6272.5</v>
      </c>
      <c r="G46" s="70">
        <v>100000</v>
      </c>
    </row>
    <row r="47" spans="1:7" ht="14.25" customHeight="1" x14ac:dyDescent="0.25">
      <c r="A47" s="43">
        <v>5</v>
      </c>
      <c r="B47" s="127" t="s">
        <v>13</v>
      </c>
      <c r="C47" s="66">
        <v>1</v>
      </c>
      <c r="D47" s="47">
        <v>1151292</v>
      </c>
      <c r="E47" s="61" t="s">
        <v>99</v>
      </c>
      <c r="F47" s="48">
        <v>12750</v>
      </c>
      <c r="G47" s="70">
        <v>74910.509999999995</v>
      </c>
    </row>
    <row r="48" spans="1:7" s="15" customFormat="1" ht="14.25" customHeight="1" x14ac:dyDescent="0.25">
      <c r="A48" s="43"/>
      <c r="B48" s="49" t="s">
        <v>13</v>
      </c>
      <c r="C48" s="66">
        <v>2</v>
      </c>
      <c r="D48" s="32">
        <v>1151225</v>
      </c>
      <c r="E48" s="60" t="s">
        <v>46</v>
      </c>
      <c r="F48" s="37">
        <v>488</v>
      </c>
      <c r="G48" s="70">
        <v>34642.230000000003</v>
      </c>
    </row>
    <row r="49" spans="1:10" s="15" customFormat="1" ht="14.25" customHeight="1" x14ac:dyDescent="0.25">
      <c r="A49" s="43"/>
      <c r="B49" s="49" t="s">
        <v>13</v>
      </c>
      <c r="C49" s="66">
        <v>3</v>
      </c>
      <c r="D49" s="32">
        <v>1151135</v>
      </c>
      <c r="E49" s="60" t="s">
        <v>47</v>
      </c>
      <c r="F49" s="37">
        <v>3603.35</v>
      </c>
      <c r="G49" s="70">
        <v>44000</v>
      </c>
    </row>
    <row r="50" spans="1:10" s="15" customFormat="1" ht="14.25" customHeight="1" x14ac:dyDescent="0.25">
      <c r="A50" s="43">
        <v>6</v>
      </c>
      <c r="B50" s="31" t="s">
        <v>14</v>
      </c>
      <c r="C50" s="33">
        <v>1</v>
      </c>
      <c r="D50" s="32">
        <v>1151741</v>
      </c>
      <c r="E50" s="60" t="s">
        <v>48</v>
      </c>
      <c r="F50" s="35">
        <v>14831.77</v>
      </c>
      <c r="G50" s="70">
        <v>14410.26</v>
      </c>
    </row>
    <row r="51" spans="1:10" s="15" customFormat="1" ht="14.25" customHeight="1" x14ac:dyDescent="0.25">
      <c r="A51" s="43"/>
      <c r="B51" s="49" t="s">
        <v>14</v>
      </c>
      <c r="C51" s="33">
        <v>2</v>
      </c>
      <c r="D51" s="32">
        <v>1151725</v>
      </c>
      <c r="E51" s="60" t="s">
        <v>49</v>
      </c>
      <c r="F51" s="36">
        <v>14259.5</v>
      </c>
      <c r="G51" s="70">
        <v>16914.04</v>
      </c>
    </row>
    <row r="52" spans="1:10" ht="14.25" customHeight="1" x14ac:dyDescent="0.25">
      <c r="A52" s="43"/>
      <c r="B52" s="49" t="s">
        <v>14</v>
      </c>
      <c r="C52" s="33">
        <v>3</v>
      </c>
      <c r="D52" s="33">
        <v>1151737</v>
      </c>
      <c r="E52" s="60" t="s">
        <v>50</v>
      </c>
      <c r="F52" s="35">
        <v>4765</v>
      </c>
      <c r="G52" s="70">
        <v>6090</v>
      </c>
      <c r="H52" s="15"/>
      <c r="I52" s="15"/>
      <c r="J52" s="15"/>
    </row>
    <row r="53" spans="1:10" s="15" customFormat="1" ht="14.25" customHeight="1" x14ac:dyDescent="0.25">
      <c r="A53" s="43">
        <v>7</v>
      </c>
      <c r="B53" s="31" t="s">
        <v>15</v>
      </c>
      <c r="C53" s="33">
        <v>1</v>
      </c>
      <c r="D53" s="50">
        <v>1151161</v>
      </c>
      <c r="E53" s="60" t="s">
        <v>51</v>
      </c>
      <c r="F53" s="35">
        <v>3104.5</v>
      </c>
      <c r="G53" s="73">
        <v>109974</v>
      </c>
    </row>
    <row r="54" spans="1:10" s="15" customFormat="1" ht="14.25" customHeight="1" x14ac:dyDescent="0.25">
      <c r="A54" s="43"/>
      <c r="B54" s="127" t="s">
        <v>15</v>
      </c>
      <c r="C54" s="33">
        <v>2</v>
      </c>
      <c r="D54" s="50">
        <v>1151165</v>
      </c>
      <c r="E54" s="60" t="s">
        <v>52</v>
      </c>
      <c r="F54" s="35">
        <v>2843.4</v>
      </c>
      <c r="G54" s="73">
        <v>160866.71</v>
      </c>
    </row>
    <row r="55" spans="1:10" s="15" customFormat="1" ht="14.25" customHeight="1" x14ac:dyDescent="0.25">
      <c r="A55" s="43"/>
      <c r="B55" s="31" t="s">
        <v>15</v>
      </c>
      <c r="C55" s="33">
        <v>3</v>
      </c>
      <c r="D55" s="50">
        <v>1151170</v>
      </c>
      <c r="E55" s="60" t="s">
        <v>53</v>
      </c>
      <c r="F55" s="35">
        <v>4041</v>
      </c>
      <c r="G55" s="70">
        <v>149550</v>
      </c>
    </row>
    <row r="56" spans="1:10" s="15" customFormat="1" ht="14.25" customHeight="1" x14ac:dyDescent="0.25">
      <c r="A56" s="43">
        <v>8</v>
      </c>
      <c r="B56" s="127" t="s">
        <v>16</v>
      </c>
      <c r="C56" s="67">
        <v>1</v>
      </c>
      <c r="D56" s="32">
        <v>1151548</v>
      </c>
      <c r="E56" s="60" t="s">
        <v>54</v>
      </c>
      <c r="F56" s="37">
        <v>57446.78</v>
      </c>
      <c r="G56" s="70">
        <v>62073.81</v>
      </c>
    </row>
    <row r="57" spans="1:10" s="15" customFormat="1" ht="14.25" customHeight="1" x14ac:dyDescent="0.25">
      <c r="A57" s="43"/>
      <c r="B57" s="31" t="s">
        <v>16</v>
      </c>
      <c r="C57" s="67">
        <v>2</v>
      </c>
      <c r="D57" s="32">
        <v>1151493</v>
      </c>
      <c r="E57" s="60" t="s">
        <v>55</v>
      </c>
      <c r="F57" s="37">
        <v>23875.4</v>
      </c>
      <c r="G57" s="70">
        <v>37181.79</v>
      </c>
    </row>
    <row r="58" spans="1:10" s="15" customFormat="1" ht="14.25" customHeight="1" x14ac:dyDescent="0.25">
      <c r="A58" s="43"/>
      <c r="B58" s="31" t="s">
        <v>16</v>
      </c>
      <c r="C58" s="67">
        <v>3</v>
      </c>
      <c r="D58" s="32">
        <v>1151543</v>
      </c>
      <c r="E58" s="60" t="s">
        <v>56</v>
      </c>
      <c r="F58" s="37">
        <v>6670.99</v>
      </c>
      <c r="G58" s="70">
        <v>39663.47</v>
      </c>
    </row>
    <row r="59" spans="1:10" s="16" customFormat="1" x14ac:dyDescent="0.25">
      <c r="A59" s="43">
        <v>9</v>
      </c>
      <c r="B59" s="31" t="s">
        <v>17</v>
      </c>
      <c r="C59" s="33">
        <v>1</v>
      </c>
      <c r="D59" s="34">
        <v>1151365</v>
      </c>
      <c r="E59" s="62" t="s">
        <v>57</v>
      </c>
      <c r="F59" s="36">
        <v>2055.5</v>
      </c>
      <c r="G59" s="73">
        <v>123821.39</v>
      </c>
      <c r="H59" s="15"/>
      <c r="I59" s="15"/>
      <c r="J59" s="15"/>
    </row>
    <row r="60" spans="1:10" s="16" customFormat="1" ht="14.25" customHeight="1" x14ac:dyDescent="0.25">
      <c r="A60" s="43"/>
      <c r="B60" s="31" t="s">
        <v>17</v>
      </c>
      <c r="C60" s="33">
        <v>2</v>
      </c>
      <c r="D60" s="34">
        <v>1151383</v>
      </c>
      <c r="E60" s="62" t="s">
        <v>58</v>
      </c>
      <c r="F60" s="36">
        <v>8915.2000000000007</v>
      </c>
      <c r="G60" s="73">
        <v>55640.09</v>
      </c>
      <c r="H60" s="15"/>
      <c r="I60" s="15"/>
      <c r="J60" s="15"/>
    </row>
    <row r="61" spans="1:10" s="15" customFormat="1" ht="14.25" customHeight="1" x14ac:dyDescent="0.25">
      <c r="A61" s="43">
        <v>10</v>
      </c>
      <c r="B61" s="127" t="s">
        <v>18</v>
      </c>
      <c r="C61" s="33">
        <v>1</v>
      </c>
      <c r="D61" s="34">
        <v>1151598</v>
      </c>
      <c r="E61" s="62" t="s">
        <v>59</v>
      </c>
      <c r="F61" s="36">
        <v>7983.76</v>
      </c>
      <c r="G61" s="73">
        <v>128300.1</v>
      </c>
    </row>
    <row r="62" spans="1:10" s="15" customFormat="1" ht="14.25" customHeight="1" x14ac:dyDescent="0.25">
      <c r="A62" s="43"/>
      <c r="B62" s="31" t="s">
        <v>18</v>
      </c>
      <c r="C62" s="33">
        <v>2</v>
      </c>
      <c r="D62" s="34">
        <v>1151629</v>
      </c>
      <c r="E62" s="62" t="s">
        <v>60</v>
      </c>
      <c r="F62" s="36">
        <v>5232.5</v>
      </c>
      <c r="G62" s="70">
        <v>71000</v>
      </c>
    </row>
    <row r="63" spans="1:10" s="15" customFormat="1" ht="14.25" customHeight="1" x14ac:dyDescent="0.25">
      <c r="A63" s="43"/>
      <c r="B63" s="31" t="s">
        <v>18</v>
      </c>
      <c r="C63" s="33">
        <v>3</v>
      </c>
      <c r="D63" s="34">
        <v>1151642</v>
      </c>
      <c r="E63" s="62" t="s">
        <v>61</v>
      </c>
      <c r="F63" s="36">
        <v>2726.8</v>
      </c>
      <c r="G63" s="70">
        <v>20000</v>
      </c>
    </row>
    <row r="64" spans="1:10" ht="14.25" customHeight="1" x14ac:dyDescent="0.25">
      <c r="A64" s="43">
        <v>11</v>
      </c>
      <c r="B64" s="31" t="s">
        <v>19</v>
      </c>
      <c r="C64" s="33">
        <v>1</v>
      </c>
      <c r="D64" s="45">
        <v>1151304</v>
      </c>
      <c r="E64" s="61" t="s">
        <v>62</v>
      </c>
      <c r="F64" s="46">
        <v>13814.8</v>
      </c>
      <c r="G64" s="73">
        <v>45382.5</v>
      </c>
      <c r="H64" s="15"/>
      <c r="I64" s="15"/>
      <c r="J64" s="15"/>
    </row>
    <row r="65" spans="1:10" ht="14.25" customHeight="1" x14ac:dyDescent="0.25">
      <c r="A65" s="43"/>
      <c r="B65" s="31" t="s">
        <v>19</v>
      </c>
      <c r="C65" s="33">
        <v>2</v>
      </c>
      <c r="D65" s="45">
        <v>1151704</v>
      </c>
      <c r="E65" s="63" t="s">
        <v>63</v>
      </c>
      <c r="F65" s="46">
        <v>29988</v>
      </c>
      <c r="G65" s="73">
        <v>52736</v>
      </c>
      <c r="H65" s="15"/>
      <c r="I65" s="15"/>
      <c r="J65" s="15"/>
    </row>
    <row r="66" spans="1:10" ht="14.25" customHeight="1" x14ac:dyDescent="0.25">
      <c r="A66" s="43"/>
      <c r="B66" s="31" t="s">
        <v>19</v>
      </c>
      <c r="C66" s="33">
        <v>3</v>
      </c>
      <c r="D66" s="45">
        <v>1151693</v>
      </c>
      <c r="E66" s="63" t="s">
        <v>64</v>
      </c>
      <c r="F66" s="46">
        <v>8880</v>
      </c>
      <c r="G66" s="73">
        <v>39550</v>
      </c>
      <c r="H66" s="15"/>
      <c r="I66" s="15"/>
      <c r="J66" s="15"/>
    </row>
    <row r="67" spans="1:10" ht="14.25" customHeight="1" x14ac:dyDescent="0.25">
      <c r="A67" s="43">
        <v>12</v>
      </c>
      <c r="B67" s="127" t="s">
        <v>20</v>
      </c>
      <c r="C67" s="33">
        <v>1</v>
      </c>
      <c r="D67" s="45">
        <v>1151695</v>
      </c>
      <c r="E67" s="60" t="s">
        <v>65</v>
      </c>
      <c r="F67" s="35">
        <v>38893.15</v>
      </c>
      <c r="G67" s="73">
        <v>175337.69</v>
      </c>
      <c r="H67" s="15"/>
      <c r="I67" s="15"/>
      <c r="J67" s="15"/>
    </row>
    <row r="68" spans="1:10" ht="14.25" customHeight="1" x14ac:dyDescent="0.25">
      <c r="A68" s="43"/>
      <c r="B68" s="31" t="s">
        <v>20</v>
      </c>
      <c r="C68" s="33">
        <v>2</v>
      </c>
      <c r="D68" s="45">
        <v>1151710</v>
      </c>
      <c r="E68" s="60" t="s">
        <v>66</v>
      </c>
      <c r="F68" s="35">
        <v>30149.65</v>
      </c>
      <c r="G68" s="70">
        <v>1358432</v>
      </c>
      <c r="H68" s="15"/>
      <c r="I68" s="15"/>
      <c r="J68" s="15"/>
    </row>
    <row r="69" spans="1:10" ht="14.25" customHeight="1" x14ac:dyDescent="0.25">
      <c r="A69" s="43"/>
      <c r="B69" s="31" t="s">
        <v>20</v>
      </c>
      <c r="C69" s="33">
        <v>3</v>
      </c>
      <c r="D69" s="45">
        <v>1151740</v>
      </c>
      <c r="E69" s="60" t="s">
        <v>67</v>
      </c>
      <c r="F69" s="35">
        <v>16393.650000000001</v>
      </c>
      <c r="G69" s="73">
        <v>125777.91</v>
      </c>
      <c r="H69" s="15"/>
      <c r="I69" s="15"/>
      <c r="J69" s="15"/>
    </row>
    <row r="70" spans="1:10" ht="14.25" customHeight="1" x14ac:dyDescent="0.25">
      <c r="A70" s="43"/>
      <c r="B70" s="31" t="s">
        <v>20</v>
      </c>
      <c r="C70" s="32">
        <v>4</v>
      </c>
      <c r="D70" s="45">
        <v>1151749</v>
      </c>
      <c r="E70" s="60" t="s">
        <v>68</v>
      </c>
      <c r="F70" s="51">
        <v>12588.42</v>
      </c>
      <c r="G70" s="73">
        <v>86574.84</v>
      </c>
      <c r="H70" s="15"/>
      <c r="I70" s="15"/>
      <c r="J70" s="15"/>
    </row>
    <row r="71" spans="1:10" ht="14.25" customHeight="1" x14ac:dyDescent="0.25">
      <c r="A71" s="43"/>
      <c r="B71" s="31" t="s">
        <v>20</v>
      </c>
      <c r="C71" s="32">
        <v>5</v>
      </c>
      <c r="D71" s="45">
        <v>1151750</v>
      </c>
      <c r="E71" s="60" t="s">
        <v>69</v>
      </c>
      <c r="F71" s="51">
        <v>13145.25</v>
      </c>
      <c r="G71" s="73">
        <v>94996.83</v>
      </c>
      <c r="H71" s="15"/>
      <c r="I71" s="15"/>
      <c r="J71" s="15"/>
    </row>
    <row r="72" spans="1:10" ht="14.25" customHeight="1" x14ac:dyDescent="0.25">
      <c r="A72" s="43">
        <v>13</v>
      </c>
      <c r="B72" s="31" t="s">
        <v>21</v>
      </c>
      <c r="C72" s="33">
        <v>1</v>
      </c>
      <c r="D72" s="34">
        <v>1150933</v>
      </c>
      <c r="E72" s="62" t="s">
        <v>70</v>
      </c>
      <c r="F72" s="35">
        <v>6354.72</v>
      </c>
      <c r="G72" s="71">
        <v>667000</v>
      </c>
      <c r="H72" s="15"/>
      <c r="I72" s="15"/>
      <c r="J72" s="15"/>
    </row>
    <row r="73" spans="1:10" ht="14.25" customHeight="1" x14ac:dyDescent="0.25">
      <c r="A73" s="43"/>
      <c r="B73" s="31" t="s">
        <v>21</v>
      </c>
      <c r="C73" s="33">
        <v>2</v>
      </c>
      <c r="D73" s="34">
        <v>1150916</v>
      </c>
      <c r="E73" s="62" t="s">
        <v>71</v>
      </c>
      <c r="F73" s="35">
        <v>7265.38</v>
      </c>
      <c r="G73" s="71">
        <v>112000</v>
      </c>
      <c r="H73" s="15"/>
      <c r="I73" s="15"/>
      <c r="J73" s="15"/>
    </row>
    <row r="74" spans="1:10" ht="14.25" customHeight="1" x14ac:dyDescent="0.25">
      <c r="A74" s="43"/>
      <c r="B74" s="31" t="s">
        <v>21</v>
      </c>
      <c r="C74" s="33">
        <v>3</v>
      </c>
      <c r="D74" s="34">
        <v>1150930</v>
      </c>
      <c r="E74" s="62" t="s">
        <v>72</v>
      </c>
      <c r="F74" s="35">
        <v>9835.48</v>
      </c>
      <c r="G74" s="71">
        <v>110000</v>
      </c>
      <c r="H74" s="15"/>
      <c r="I74" s="15"/>
      <c r="J74" s="15"/>
    </row>
    <row r="75" spans="1:10" ht="14.25" customHeight="1" x14ac:dyDescent="0.25">
      <c r="A75" s="43">
        <v>14</v>
      </c>
      <c r="B75" s="31" t="s">
        <v>22</v>
      </c>
      <c r="C75" s="33">
        <v>1</v>
      </c>
      <c r="D75" s="34">
        <v>1151667</v>
      </c>
      <c r="E75" s="62" t="s">
        <v>73</v>
      </c>
      <c r="F75" s="35">
        <v>6619.81</v>
      </c>
      <c r="G75" s="73">
        <v>45856.01</v>
      </c>
      <c r="H75" s="15"/>
    </row>
    <row r="76" spans="1:10" ht="14.25" customHeight="1" x14ac:dyDescent="0.25">
      <c r="A76" s="43">
        <v>15</v>
      </c>
      <c r="B76" s="31" t="s">
        <v>23</v>
      </c>
      <c r="C76" s="33">
        <v>1</v>
      </c>
      <c r="D76" s="32">
        <v>1151329</v>
      </c>
      <c r="E76" s="60" t="s">
        <v>100</v>
      </c>
      <c r="F76" s="36">
        <v>7549.65</v>
      </c>
      <c r="G76" s="73">
        <v>21654.05</v>
      </c>
      <c r="H76" s="15"/>
    </row>
    <row r="77" spans="1:10" ht="14.25" customHeight="1" x14ac:dyDescent="0.25">
      <c r="A77" s="43"/>
      <c r="B77" s="31" t="s">
        <v>23</v>
      </c>
      <c r="C77" s="33">
        <v>2</v>
      </c>
      <c r="D77" s="32">
        <v>1151345</v>
      </c>
      <c r="E77" s="56" t="s">
        <v>101</v>
      </c>
      <c r="F77" s="36">
        <v>11449.7</v>
      </c>
      <c r="G77" s="73">
        <v>14645.55</v>
      </c>
    </row>
    <row r="78" spans="1:10" ht="14.25" customHeight="1" x14ac:dyDescent="0.25">
      <c r="A78" s="43"/>
      <c r="B78" s="31" t="s">
        <v>23</v>
      </c>
      <c r="C78" s="33">
        <v>3</v>
      </c>
      <c r="D78" s="33">
        <v>1151355</v>
      </c>
      <c r="E78" s="60" t="s">
        <v>102</v>
      </c>
      <c r="F78" s="36">
        <v>4688.2</v>
      </c>
      <c r="G78" s="73">
        <v>15198.59</v>
      </c>
    </row>
    <row r="79" spans="1:10" ht="14.25" customHeight="1" x14ac:dyDescent="0.25">
      <c r="A79" s="43">
        <v>16</v>
      </c>
      <c r="B79" s="31" t="s">
        <v>24</v>
      </c>
      <c r="C79" s="33">
        <v>1</v>
      </c>
      <c r="D79" s="32">
        <v>1160884</v>
      </c>
      <c r="E79" s="60" t="s">
        <v>74</v>
      </c>
      <c r="F79" s="36">
        <v>32274.400000000001</v>
      </c>
      <c r="G79" s="70">
        <v>78863.399999999994</v>
      </c>
    </row>
    <row r="80" spans="1:10" ht="14.25" customHeight="1" x14ac:dyDescent="0.25">
      <c r="A80" s="43">
        <v>17</v>
      </c>
      <c r="B80" s="43" t="s">
        <v>25</v>
      </c>
      <c r="C80" s="68">
        <v>1</v>
      </c>
      <c r="D80" s="32">
        <v>1151188</v>
      </c>
      <c r="E80" s="60" t="s">
        <v>75</v>
      </c>
      <c r="F80" s="35">
        <v>5858</v>
      </c>
      <c r="G80" s="70">
        <v>40000</v>
      </c>
    </row>
    <row r="81" spans="1:8" ht="14.25" customHeight="1" x14ac:dyDescent="0.25">
      <c r="A81" s="43"/>
      <c r="B81" s="43" t="s">
        <v>25</v>
      </c>
      <c r="C81" s="68">
        <v>2</v>
      </c>
      <c r="D81" s="32">
        <v>1151187</v>
      </c>
      <c r="E81" s="60" t="s">
        <v>76</v>
      </c>
      <c r="F81" s="35">
        <v>15256</v>
      </c>
      <c r="G81" s="70">
        <v>50000</v>
      </c>
    </row>
    <row r="82" spans="1:8" ht="14.25" customHeight="1" x14ac:dyDescent="0.25">
      <c r="A82" s="43">
        <v>18</v>
      </c>
      <c r="B82" s="31" t="s">
        <v>26</v>
      </c>
      <c r="C82" s="33">
        <v>1</v>
      </c>
      <c r="D82" s="32">
        <v>1151587</v>
      </c>
      <c r="E82" s="60" t="s">
        <v>77</v>
      </c>
      <c r="F82" s="35">
        <v>138249.29999999999</v>
      </c>
      <c r="G82" s="70">
        <v>150000</v>
      </c>
    </row>
    <row r="83" spans="1:8" ht="14.25" customHeight="1" x14ac:dyDescent="0.25">
      <c r="A83" s="43">
        <v>19</v>
      </c>
      <c r="B83" s="49" t="s">
        <v>27</v>
      </c>
      <c r="C83" s="33">
        <v>1</v>
      </c>
      <c r="D83" s="32">
        <v>1168908</v>
      </c>
      <c r="E83" s="60" t="s">
        <v>78</v>
      </c>
      <c r="F83" s="35">
        <v>4899.5</v>
      </c>
      <c r="G83" s="73">
        <v>89657.15</v>
      </c>
    </row>
    <row r="84" spans="1:8" ht="14.25" customHeight="1" x14ac:dyDescent="0.25">
      <c r="A84" s="54"/>
      <c r="B84" s="49" t="s">
        <v>27</v>
      </c>
      <c r="C84" s="33">
        <v>2</v>
      </c>
      <c r="D84" s="45">
        <v>1151558</v>
      </c>
      <c r="E84" s="55" t="s">
        <v>79</v>
      </c>
      <c r="F84" s="46">
        <v>7170</v>
      </c>
      <c r="G84" s="70">
        <v>140000</v>
      </c>
    </row>
    <row r="85" spans="1:8" ht="14.25" customHeight="1" x14ac:dyDescent="0.25">
      <c r="A85" s="43"/>
      <c r="B85" s="49" t="s">
        <v>27</v>
      </c>
      <c r="C85" s="33">
        <v>3</v>
      </c>
      <c r="D85" s="32">
        <v>1151573</v>
      </c>
      <c r="E85" s="56" t="s">
        <v>80</v>
      </c>
      <c r="F85" s="35">
        <v>1890</v>
      </c>
      <c r="G85" s="70">
        <v>102000</v>
      </c>
    </row>
    <row r="86" spans="1:8" ht="14.25" customHeight="1" x14ac:dyDescent="0.25">
      <c r="A86" s="43">
        <v>20</v>
      </c>
      <c r="B86" s="127" t="s">
        <v>28</v>
      </c>
      <c r="C86" s="33">
        <v>1</v>
      </c>
      <c r="D86" s="32">
        <v>1151029</v>
      </c>
      <c r="E86" s="60" t="s">
        <v>81</v>
      </c>
      <c r="F86" s="35">
        <v>4594</v>
      </c>
      <c r="G86" s="70">
        <v>157908.56</v>
      </c>
      <c r="H86" s="125"/>
    </row>
    <row r="87" spans="1:8" ht="14.25" customHeight="1" x14ac:dyDescent="0.25">
      <c r="A87" s="43"/>
      <c r="B87" s="31" t="s">
        <v>28</v>
      </c>
      <c r="C87" s="33">
        <v>2</v>
      </c>
      <c r="D87" s="32">
        <v>1151046</v>
      </c>
      <c r="E87" s="60" t="s">
        <v>82</v>
      </c>
      <c r="F87" s="35">
        <v>2547.1</v>
      </c>
      <c r="G87" s="70">
        <v>146582</v>
      </c>
    </row>
    <row r="88" spans="1:8" ht="14.25" customHeight="1" x14ac:dyDescent="0.25">
      <c r="A88" s="43"/>
      <c r="B88" s="31" t="s">
        <v>28</v>
      </c>
      <c r="C88" s="33">
        <v>3</v>
      </c>
      <c r="D88" s="33">
        <v>1151086</v>
      </c>
      <c r="E88" s="60" t="s">
        <v>83</v>
      </c>
      <c r="F88" s="35">
        <v>213</v>
      </c>
      <c r="G88" s="70">
        <v>42000</v>
      </c>
    </row>
    <row r="89" spans="1:8" ht="14.25" customHeight="1" x14ac:dyDescent="0.25">
      <c r="A89" s="43">
        <v>21</v>
      </c>
      <c r="B89" s="31" t="s">
        <v>29</v>
      </c>
      <c r="C89" s="33">
        <v>1</v>
      </c>
      <c r="D89" s="33">
        <v>1151806</v>
      </c>
      <c r="E89" s="60" t="s">
        <v>84</v>
      </c>
      <c r="F89" s="35">
        <v>177.5</v>
      </c>
      <c r="G89" s="70">
        <f>580000*0.45</f>
        <v>261000</v>
      </c>
    </row>
    <row r="90" spans="1:8" ht="14.25" customHeight="1" x14ac:dyDescent="0.25">
      <c r="A90" s="43"/>
      <c r="B90" s="31" t="s">
        <v>29</v>
      </c>
      <c r="C90" s="33">
        <v>2</v>
      </c>
      <c r="D90" s="33">
        <v>1151807</v>
      </c>
      <c r="E90" s="60" t="s">
        <v>85</v>
      </c>
      <c r="F90" s="46">
        <v>4083.7</v>
      </c>
      <c r="G90" s="73">
        <v>145889.5</v>
      </c>
    </row>
    <row r="91" spans="1:8" ht="14.25" customHeight="1" x14ac:dyDescent="0.25">
      <c r="A91" s="43"/>
      <c r="B91" s="31" t="s">
        <v>29</v>
      </c>
      <c r="C91" s="33">
        <v>3</v>
      </c>
      <c r="D91" s="45">
        <v>1151814</v>
      </c>
      <c r="E91" s="60" t="s">
        <v>86</v>
      </c>
      <c r="F91" s="57">
        <v>2480.1999999999998</v>
      </c>
      <c r="G91" s="73">
        <v>26297</v>
      </c>
    </row>
    <row r="92" spans="1:8" ht="14.25" customHeight="1" x14ac:dyDescent="0.25">
      <c r="A92" s="43">
        <v>22</v>
      </c>
      <c r="B92" s="31" t="s">
        <v>30</v>
      </c>
      <c r="C92" s="33">
        <v>1</v>
      </c>
      <c r="D92" s="32">
        <v>1150929</v>
      </c>
      <c r="E92" s="60" t="s">
        <v>87</v>
      </c>
      <c r="F92" s="35">
        <v>19213.349999999999</v>
      </c>
      <c r="G92" s="70">
        <v>19213.349999999999</v>
      </c>
    </row>
    <row r="93" spans="1:8" ht="14.25" customHeight="1" x14ac:dyDescent="0.25">
      <c r="A93" s="43"/>
      <c r="B93" s="31" t="s">
        <v>30</v>
      </c>
      <c r="C93" s="33">
        <v>2</v>
      </c>
      <c r="D93" s="32">
        <v>1150922</v>
      </c>
      <c r="E93" s="60" t="s">
        <v>88</v>
      </c>
      <c r="F93" s="35">
        <v>11447.52</v>
      </c>
      <c r="G93" s="70">
        <v>11448</v>
      </c>
    </row>
    <row r="94" spans="1:8" ht="14.25" customHeight="1" x14ac:dyDescent="0.25">
      <c r="A94" s="43"/>
      <c r="B94" s="31" t="s">
        <v>30</v>
      </c>
      <c r="C94" s="33">
        <v>3</v>
      </c>
      <c r="D94" s="33">
        <v>1150918</v>
      </c>
      <c r="E94" s="60" t="s">
        <v>89</v>
      </c>
      <c r="F94" s="35">
        <v>14032.2</v>
      </c>
      <c r="G94" s="70">
        <v>16000</v>
      </c>
    </row>
    <row r="95" spans="1:8" ht="14.25" customHeight="1" x14ac:dyDescent="0.25">
      <c r="A95" s="43">
        <v>23</v>
      </c>
      <c r="B95" s="31" t="s">
        <v>31</v>
      </c>
      <c r="C95" s="33">
        <v>1</v>
      </c>
      <c r="D95" s="32">
        <v>1150931</v>
      </c>
      <c r="E95" s="60" t="s">
        <v>90</v>
      </c>
      <c r="F95" s="35">
        <v>54207</v>
      </c>
      <c r="G95" s="73">
        <v>43337</v>
      </c>
    </row>
    <row r="96" spans="1:8" ht="14.25" customHeight="1" x14ac:dyDescent="0.25">
      <c r="A96" s="43"/>
      <c r="B96" s="31" t="s">
        <v>31</v>
      </c>
      <c r="C96" s="33">
        <v>2</v>
      </c>
      <c r="D96" s="32">
        <v>1150937</v>
      </c>
      <c r="E96" s="60" t="s">
        <v>97</v>
      </c>
      <c r="F96" s="35">
        <v>34020</v>
      </c>
      <c r="G96" s="70">
        <v>40000</v>
      </c>
    </row>
    <row r="97" spans="1:7" ht="14.25" customHeight="1" x14ac:dyDescent="0.25">
      <c r="A97" s="43"/>
      <c r="B97" s="31" t="s">
        <v>31</v>
      </c>
      <c r="C97" s="33">
        <v>3</v>
      </c>
      <c r="D97" s="33">
        <v>1150942</v>
      </c>
      <c r="E97" s="60" t="s">
        <v>98</v>
      </c>
      <c r="F97" s="35">
        <v>17010</v>
      </c>
      <c r="G97" s="70">
        <v>16000</v>
      </c>
    </row>
    <row r="98" spans="1:7" ht="14.25" customHeight="1" x14ac:dyDescent="0.25">
      <c r="A98" s="43">
        <v>24</v>
      </c>
      <c r="B98" s="127" t="s">
        <v>32</v>
      </c>
      <c r="C98" s="33">
        <v>1</v>
      </c>
      <c r="D98" s="32">
        <v>1150966</v>
      </c>
      <c r="E98" s="60" t="s">
        <v>91</v>
      </c>
      <c r="F98" s="35">
        <v>2896.36</v>
      </c>
      <c r="G98" s="70">
        <v>42001.63</v>
      </c>
    </row>
    <row r="99" spans="1:7" ht="14.25" customHeight="1" x14ac:dyDescent="0.25">
      <c r="A99" s="43"/>
      <c r="B99" s="31" t="s">
        <v>32</v>
      </c>
      <c r="C99" s="33">
        <v>2</v>
      </c>
      <c r="D99" s="32">
        <v>1151175</v>
      </c>
      <c r="E99" s="60" t="s">
        <v>92</v>
      </c>
      <c r="F99" s="35">
        <v>5274</v>
      </c>
      <c r="G99" s="70">
        <v>145000</v>
      </c>
    </row>
    <row r="100" spans="1:7" ht="14.25" customHeight="1" x14ac:dyDescent="0.25">
      <c r="A100" s="43"/>
      <c r="B100" s="31" t="s">
        <v>32</v>
      </c>
      <c r="C100" s="33">
        <v>3</v>
      </c>
      <c r="D100" s="33">
        <v>1151712</v>
      </c>
      <c r="E100" s="60" t="s">
        <v>93</v>
      </c>
      <c r="F100" s="35">
        <v>1284.9000000000001</v>
      </c>
      <c r="G100" s="70">
        <v>88000</v>
      </c>
    </row>
    <row r="101" spans="1:7" ht="14.25" customHeight="1" x14ac:dyDescent="0.25">
      <c r="A101" s="43">
        <v>25</v>
      </c>
      <c r="B101" s="31" t="s">
        <v>33</v>
      </c>
      <c r="C101" s="33">
        <v>1</v>
      </c>
      <c r="D101" s="32">
        <v>1151686</v>
      </c>
      <c r="E101" s="60" t="s">
        <v>94</v>
      </c>
      <c r="F101" s="35">
        <v>9118.25</v>
      </c>
      <c r="G101" s="73">
        <v>43001</v>
      </c>
    </row>
    <row r="102" spans="1:7" ht="14.25" customHeight="1" x14ac:dyDescent="0.25">
      <c r="A102" s="43"/>
      <c r="B102" s="31" t="s">
        <v>33</v>
      </c>
      <c r="C102" s="33">
        <v>2</v>
      </c>
      <c r="D102" s="32">
        <v>1151718</v>
      </c>
      <c r="E102" s="60" t="s">
        <v>95</v>
      </c>
      <c r="F102" s="35">
        <v>11631.25</v>
      </c>
      <c r="G102" s="73">
        <v>18616</v>
      </c>
    </row>
    <row r="103" spans="1:7" ht="14.25" customHeight="1" x14ac:dyDescent="0.25">
      <c r="A103" s="43"/>
      <c r="B103" s="31" t="s">
        <v>33</v>
      </c>
      <c r="C103" s="33">
        <v>3</v>
      </c>
      <c r="D103" s="33">
        <v>1151712</v>
      </c>
      <c r="E103" s="60" t="s">
        <v>96</v>
      </c>
      <c r="F103" s="35">
        <v>15031.57</v>
      </c>
      <c r="G103" s="73">
        <v>16233.8</v>
      </c>
    </row>
    <row r="104" spans="1:7" x14ac:dyDescent="0.25">
      <c r="A104" s="17"/>
      <c r="B104" s="18"/>
      <c r="C104" s="19"/>
      <c r="D104" s="18"/>
      <c r="E104" s="18"/>
      <c r="F104" s="20"/>
      <c r="G104" s="21"/>
    </row>
    <row r="105" spans="1:7" x14ac:dyDescent="0.25">
      <c r="A105" s="22"/>
      <c r="B105" s="23"/>
      <c r="C105" s="24"/>
      <c r="D105" s="25"/>
      <c r="E105" s="25"/>
      <c r="F105" s="26"/>
      <c r="G105" s="27">
        <f>SUM(G35:G104)</f>
        <v>6887421.1199999982</v>
      </c>
    </row>
    <row r="106" spans="1:7" x14ac:dyDescent="0.25">
      <c r="G106" s="4"/>
    </row>
    <row r="108" spans="1:7" x14ac:dyDescent="0.25">
      <c r="A108" s="6" t="s">
        <v>103</v>
      </c>
      <c r="C108" s="7"/>
      <c r="E108" s="8"/>
      <c r="F108" s="9"/>
      <c r="G108" s="10"/>
    </row>
    <row r="110" spans="1:7" ht="30" x14ac:dyDescent="0.25">
      <c r="A110" s="11" t="s">
        <v>1</v>
      </c>
      <c r="B110" s="11" t="s">
        <v>2</v>
      </c>
      <c r="C110" s="11" t="s">
        <v>3</v>
      </c>
      <c r="D110" s="11" t="s">
        <v>4</v>
      </c>
      <c r="E110" s="12" t="s">
        <v>5</v>
      </c>
      <c r="F110" s="13" t="s">
        <v>6</v>
      </c>
      <c r="G110" s="13" t="s">
        <v>7</v>
      </c>
    </row>
    <row r="111" spans="1:7" x14ac:dyDescent="0.25">
      <c r="A111" s="31">
        <v>1</v>
      </c>
      <c r="B111" s="31" t="s">
        <v>104</v>
      </c>
      <c r="C111" s="45">
        <v>1</v>
      </c>
      <c r="D111" s="45">
        <v>1153060</v>
      </c>
      <c r="E111" s="55" t="s">
        <v>108</v>
      </c>
      <c r="F111" s="74">
        <v>7734.8</v>
      </c>
      <c r="G111" s="70">
        <v>39092.199999999997</v>
      </c>
    </row>
    <row r="112" spans="1:7" x14ac:dyDescent="0.25">
      <c r="A112" s="31"/>
      <c r="B112" s="31" t="s">
        <v>104</v>
      </c>
      <c r="C112" s="45">
        <v>2</v>
      </c>
      <c r="D112" s="45">
        <v>1152945</v>
      </c>
      <c r="E112" s="55" t="s">
        <v>109</v>
      </c>
      <c r="F112" s="74">
        <v>1097.6199999999999</v>
      </c>
      <c r="G112" s="70">
        <v>15000</v>
      </c>
    </row>
    <row r="113" spans="1:7" x14ac:dyDescent="0.25">
      <c r="A113" s="31"/>
      <c r="B113" s="31" t="s">
        <v>104</v>
      </c>
      <c r="C113" s="45">
        <v>3</v>
      </c>
      <c r="D113" s="45">
        <v>1152982</v>
      </c>
      <c r="E113" s="55" t="s">
        <v>110</v>
      </c>
      <c r="F113" s="74">
        <v>1059.8399999999999</v>
      </c>
      <c r="G113" s="70">
        <v>12000</v>
      </c>
    </row>
    <row r="114" spans="1:7" x14ac:dyDescent="0.25">
      <c r="A114" s="31">
        <v>2</v>
      </c>
      <c r="B114" s="31" t="s">
        <v>105</v>
      </c>
      <c r="C114" s="47">
        <v>1</v>
      </c>
      <c r="D114" s="76">
        <v>1151340</v>
      </c>
      <c r="E114" s="60" t="s">
        <v>111</v>
      </c>
      <c r="F114" s="35">
        <v>10529.8</v>
      </c>
      <c r="G114" s="70">
        <v>401215.72</v>
      </c>
    </row>
    <row r="115" spans="1:7" x14ac:dyDescent="0.25">
      <c r="A115" s="31"/>
      <c r="B115" s="31" t="s">
        <v>105</v>
      </c>
      <c r="C115" s="47">
        <v>2</v>
      </c>
      <c r="D115" s="76">
        <v>1151869</v>
      </c>
      <c r="E115" s="60" t="s">
        <v>112</v>
      </c>
      <c r="F115" s="35">
        <v>10783.6</v>
      </c>
      <c r="G115" s="70">
        <v>72000</v>
      </c>
    </row>
    <row r="116" spans="1:7" x14ac:dyDescent="0.25">
      <c r="A116" s="31"/>
      <c r="B116" s="31" t="s">
        <v>105</v>
      </c>
      <c r="C116" s="47">
        <v>3</v>
      </c>
      <c r="D116" s="76">
        <v>1151279</v>
      </c>
      <c r="E116" s="60" t="s">
        <v>113</v>
      </c>
      <c r="F116" s="35">
        <v>9143.9</v>
      </c>
      <c r="G116" s="70">
        <v>69000</v>
      </c>
    </row>
    <row r="117" spans="1:7" x14ac:dyDescent="0.25">
      <c r="A117" s="31">
        <v>3</v>
      </c>
      <c r="B117" s="31" t="s">
        <v>106</v>
      </c>
      <c r="C117" s="47">
        <v>1</v>
      </c>
      <c r="D117" s="32">
        <v>1151079</v>
      </c>
      <c r="E117" s="60" t="s">
        <v>114</v>
      </c>
      <c r="F117" s="37">
        <v>985.8</v>
      </c>
      <c r="G117" s="70">
        <v>510000</v>
      </c>
    </row>
    <row r="118" spans="1:7" x14ac:dyDescent="0.25">
      <c r="A118" s="31"/>
      <c r="B118" s="31" t="s">
        <v>106</v>
      </c>
      <c r="C118" s="47">
        <v>3</v>
      </c>
      <c r="D118" s="32" t="s">
        <v>107</v>
      </c>
      <c r="E118" s="60" t="s">
        <v>115</v>
      </c>
      <c r="F118" s="37">
        <f>868.16+359.5</f>
        <v>1227.6599999999999</v>
      </c>
      <c r="G118" s="70">
        <v>105000</v>
      </c>
    </row>
    <row r="119" spans="1:7" x14ac:dyDescent="0.25">
      <c r="A119" s="31"/>
      <c r="B119" s="31" t="s">
        <v>106</v>
      </c>
      <c r="C119" s="47">
        <v>2</v>
      </c>
      <c r="D119" s="78">
        <v>1151080</v>
      </c>
      <c r="E119" s="77" t="s">
        <v>116</v>
      </c>
      <c r="F119" s="75">
        <v>2349.6</v>
      </c>
      <c r="G119" s="70">
        <v>370000</v>
      </c>
    </row>
    <row r="120" spans="1:7" x14ac:dyDescent="0.25">
      <c r="A120" s="31">
        <v>4</v>
      </c>
      <c r="B120" s="127" t="s">
        <v>15</v>
      </c>
      <c r="C120" s="47">
        <v>1</v>
      </c>
      <c r="D120" s="76">
        <v>1153242</v>
      </c>
      <c r="E120" s="60" t="s">
        <v>117</v>
      </c>
      <c r="F120" s="35">
        <v>1534</v>
      </c>
      <c r="G120" s="70">
        <v>74372.95</v>
      </c>
    </row>
    <row r="121" spans="1:7" x14ac:dyDescent="0.25">
      <c r="A121" s="31"/>
      <c r="B121" s="31" t="s">
        <v>15</v>
      </c>
      <c r="C121" s="47">
        <v>3</v>
      </c>
      <c r="D121" s="76">
        <v>1153095</v>
      </c>
      <c r="E121" s="60" t="s">
        <v>118</v>
      </c>
      <c r="F121" s="35">
        <v>1179.75</v>
      </c>
      <c r="G121" s="70">
        <v>145000</v>
      </c>
    </row>
    <row r="122" spans="1:7" x14ac:dyDescent="0.25">
      <c r="A122" s="31"/>
      <c r="B122" s="31" t="s">
        <v>15</v>
      </c>
      <c r="C122" s="47">
        <v>2</v>
      </c>
      <c r="D122" s="76">
        <v>1151224</v>
      </c>
      <c r="E122" s="60" t="s">
        <v>429</v>
      </c>
      <c r="F122" s="35">
        <v>9105</v>
      </c>
      <c r="G122" s="70">
        <v>91516.37</v>
      </c>
    </row>
    <row r="123" spans="1:7" x14ac:dyDescent="0.25">
      <c r="A123" s="17"/>
      <c r="B123" s="18"/>
      <c r="C123" s="19"/>
      <c r="D123" s="18"/>
      <c r="E123" s="18"/>
      <c r="F123" s="20"/>
      <c r="G123" s="21"/>
    </row>
    <row r="124" spans="1:7" x14ac:dyDescent="0.25">
      <c r="A124" s="22"/>
      <c r="B124" s="23"/>
      <c r="C124" s="24"/>
      <c r="D124" s="25"/>
      <c r="E124" s="25"/>
      <c r="F124" s="26"/>
      <c r="G124" s="27">
        <f>SUM(G111:G123)</f>
        <v>1904197.2399999998</v>
      </c>
    </row>
    <row r="125" spans="1:7" x14ac:dyDescent="0.25">
      <c r="G125" s="4"/>
    </row>
    <row r="127" spans="1:7" x14ac:dyDescent="0.25">
      <c r="A127" s="6" t="s">
        <v>209</v>
      </c>
      <c r="C127" s="7"/>
      <c r="E127" s="8"/>
      <c r="F127" s="9"/>
      <c r="G127" s="10"/>
    </row>
    <row r="129" spans="1:7" ht="30" x14ac:dyDescent="0.25">
      <c r="A129" s="11" t="s">
        <v>1</v>
      </c>
      <c r="B129" s="11" t="s">
        <v>2</v>
      </c>
      <c r="C129" s="11" t="s">
        <v>3</v>
      </c>
      <c r="D129" s="11" t="s">
        <v>4</v>
      </c>
      <c r="E129" s="12" t="s">
        <v>5</v>
      </c>
      <c r="F129" s="13" t="s">
        <v>6</v>
      </c>
      <c r="G129" s="13" t="s">
        <v>7</v>
      </c>
    </row>
    <row r="130" spans="1:7" x14ac:dyDescent="0.25">
      <c r="A130" s="79">
        <v>1</v>
      </c>
      <c r="B130" s="128" t="s">
        <v>119</v>
      </c>
      <c r="C130" s="80">
        <v>1</v>
      </c>
      <c r="D130" s="64">
        <v>1152776</v>
      </c>
      <c r="E130" s="81" t="s">
        <v>134</v>
      </c>
      <c r="F130" s="53">
        <v>19426</v>
      </c>
      <c r="G130" s="82">
        <v>176042.16</v>
      </c>
    </row>
    <row r="131" spans="1:7" x14ac:dyDescent="0.25">
      <c r="A131" s="83"/>
      <c r="B131" s="31" t="s">
        <v>119</v>
      </c>
      <c r="C131" s="33">
        <v>2</v>
      </c>
      <c r="D131" s="32">
        <v>1152831</v>
      </c>
      <c r="E131" s="84" t="s">
        <v>135</v>
      </c>
      <c r="F131" s="35">
        <v>60000</v>
      </c>
      <c r="G131" s="85">
        <v>90000</v>
      </c>
    </row>
    <row r="132" spans="1:7" x14ac:dyDescent="0.25">
      <c r="A132" s="33"/>
      <c r="B132" s="31" t="s">
        <v>119</v>
      </c>
      <c r="C132" s="33">
        <v>3</v>
      </c>
      <c r="D132" s="33">
        <v>1152769</v>
      </c>
      <c r="E132" s="84" t="s">
        <v>136</v>
      </c>
      <c r="F132" s="35">
        <v>60000</v>
      </c>
      <c r="G132" s="85">
        <v>40000</v>
      </c>
    </row>
    <row r="133" spans="1:7" x14ac:dyDescent="0.25">
      <c r="A133" s="33">
        <v>2</v>
      </c>
      <c r="B133" s="31" t="s">
        <v>120</v>
      </c>
      <c r="C133" s="52">
        <v>1</v>
      </c>
      <c r="D133" s="52">
        <v>1152805</v>
      </c>
      <c r="E133" s="84" t="s">
        <v>137</v>
      </c>
      <c r="F133" s="35">
        <v>18374.7</v>
      </c>
      <c r="G133" s="86">
        <v>289000</v>
      </c>
    </row>
    <row r="134" spans="1:7" x14ac:dyDescent="0.25">
      <c r="A134" s="33"/>
      <c r="B134" s="31" t="s">
        <v>120</v>
      </c>
      <c r="C134" s="52">
        <v>2</v>
      </c>
      <c r="D134" s="52">
        <v>1153075</v>
      </c>
      <c r="E134" s="84" t="s">
        <v>138</v>
      </c>
      <c r="F134" s="35">
        <v>3214</v>
      </c>
      <c r="G134" s="86">
        <v>148000</v>
      </c>
    </row>
    <row r="135" spans="1:7" x14ac:dyDescent="0.25">
      <c r="A135" s="83"/>
      <c r="B135" s="31" t="s">
        <v>120</v>
      </c>
      <c r="C135" s="52">
        <v>3</v>
      </c>
      <c r="D135" s="52">
        <v>1153398</v>
      </c>
      <c r="E135" s="84" t="s">
        <v>139</v>
      </c>
      <c r="F135" s="35">
        <v>4550</v>
      </c>
      <c r="G135" s="86">
        <v>25000</v>
      </c>
    </row>
    <row r="136" spans="1:7" x14ac:dyDescent="0.25">
      <c r="A136" s="33">
        <v>3</v>
      </c>
      <c r="B136" s="31" t="s">
        <v>121</v>
      </c>
      <c r="C136" s="66">
        <v>1</v>
      </c>
      <c r="D136" s="40">
        <v>1152563</v>
      </c>
      <c r="E136" s="41" t="s">
        <v>140</v>
      </c>
      <c r="F136" s="87">
        <v>4832.75</v>
      </c>
      <c r="G136" s="86">
        <v>30590</v>
      </c>
    </row>
    <row r="137" spans="1:7" x14ac:dyDescent="0.25">
      <c r="A137" s="33"/>
      <c r="B137" s="31" t="s">
        <v>121</v>
      </c>
      <c r="C137" s="66">
        <v>2</v>
      </c>
      <c r="D137" s="40">
        <v>1152536</v>
      </c>
      <c r="E137" s="41" t="s">
        <v>141</v>
      </c>
      <c r="F137" s="88">
        <v>2457</v>
      </c>
      <c r="G137" s="85">
        <v>24000</v>
      </c>
    </row>
    <row r="138" spans="1:7" x14ac:dyDescent="0.25">
      <c r="A138" s="89"/>
      <c r="B138" s="31" t="s">
        <v>121</v>
      </c>
      <c r="C138" s="66">
        <v>3</v>
      </c>
      <c r="D138" s="40">
        <v>1152715</v>
      </c>
      <c r="E138" s="41" t="s">
        <v>142</v>
      </c>
      <c r="F138" s="88">
        <v>11993.54</v>
      </c>
      <c r="G138" s="85">
        <v>21022</v>
      </c>
    </row>
    <row r="139" spans="1:7" x14ac:dyDescent="0.25">
      <c r="A139" s="33">
        <v>4</v>
      </c>
      <c r="B139" s="31" t="s">
        <v>10</v>
      </c>
      <c r="C139" s="66">
        <v>1</v>
      </c>
      <c r="D139" s="40">
        <v>1153183</v>
      </c>
      <c r="E139" s="41" t="s">
        <v>143</v>
      </c>
      <c r="F139" s="87">
        <v>67103.259999999995</v>
      </c>
      <c r="G139" s="86">
        <v>37307.339999999997</v>
      </c>
    </row>
    <row r="140" spans="1:7" x14ac:dyDescent="0.25">
      <c r="A140" s="89"/>
      <c r="B140" s="31" t="s">
        <v>10</v>
      </c>
      <c r="C140" s="66">
        <v>2</v>
      </c>
      <c r="D140" s="40">
        <v>1151764</v>
      </c>
      <c r="E140" s="41" t="s">
        <v>144</v>
      </c>
      <c r="F140" s="88">
        <v>8868.6</v>
      </c>
      <c r="G140" s="86">
        <v>12242</v>
      </c>
    </row>
    <row r="141" spans="1:7" x14ac:dyDescent="0.25">
      <c r="A141" s="89"/>
      <c r="B141" s="31" t="s">
        <v>10</v>
      </c>
      <c r="C141" s="66">
        <v>3</v>
      </c>
      <c r="D141" s="40">
        <v>1151758</v>
      </c>
      <c r="E141" s="41" t="s">
        <v>145</v>
      </c>
      <c r="F141" s="88">
        <v>4417.2</v>
      </c>
      <c r="G141" s="86">
        <v>6086</v>
      </c>
    </row>
    <row r="142" spans="1:7" x14ac:dyDescent="0.25">
      <c r="A142" s="89">
        <v>5</v>
      </c>
      <c r="B142" s="31" t="s">
        <v>12</v>
      </c>
      <c r="C142" s="33">
        <v>1</v>
      </c>
      <c r="D142" s="32">
        <v>1168906</v>
      </c>
      <c r="E142" s="84" t="s">
        <v>146</v>
      </c>
      <c r="F142" s="35">
        <v>24948</v>
      </c>
      <c r="G142" s="85">
        <v>146200</v>
      </c>
    </row>
    <row r="143" spans="1:7" x14ac:dyDescent="0.25">
      <c r="A143" s="89"/>
      <c r="B143" s="31" t="s">
        <v>12</v>
      </c>
      <c r="C143" s="33">
        <v>2</v>
      </c>
      <c r="D143" s="32">
        <v>1152854</v>
      </c>
      <c r="E143" s="84" t="s">
        <v>147</v>
      </c>
      <c r="F143" s="35">
        <v>8944.7999999999993</v>
      </c>
      <c r="G143" s="85">
        <v>150000</v>
      </c>
    </row>
    <row r="144" spans="1:7" x14ac:dyDescent="0.25">
      <c r="A144" s="89"/>
      <c r="B144" s="31" t="s">
        <v>12</v>
      </c>
      <c r="C144" s="33">
        <v>3</v>
      </c>
      <c r="D144" s="33">
        <v>1152853</v>
      </c>
      <c r="E144" s="84" t="s">
        <v>148</v>
      </c>
      <c r="F144" s="35">
        <v>9528</v>
      </c>
      <c r="G144" s="85">
        <v>189000</v>
      </c>
    </row>
    <row r="145" spans="1:7" x14ac:dyDescent="0.25">
      <c r="A145" s="89">
        <v>6</v>
      </c>
      <c r="B145" s="31" t="s">
        <v>122</v>
      </c>
      <c r="C145" s="33">
        <v>1</v>
      </c>
      <c r="D145" s="32">
        <v>1152850</v>
      </c>
      <c r="E145" s="84" t="s">
        <v>149</v>
      </c>
      <c r="F145" s="35">
        <v>66256.3</v>
      </c>
      <c r="G145" s="86">
        <v>58671</v>
      </c>
    </row>
    <row r="146" spans="1:7" x14ac:dyDescent="0.25">
      <c r="A146" s="89"/>
      <c r="B146" s="31" t="s">
        <v>122</v>
      </c>
      <c r="C146" s="33">
        <v>2</v>
      </c>
      <c r="D146" s="32">
        <v>1153228</v>
      </c>
      <c r="E146" s="84" t="s">
        <v>150</v>
      </c>
      <c r="F146" s="35">
        <v>7597.76</v>
      </c>
      <c r="G146" s="86">
        <v>5972</v>
      </c>
    </row>
    <row r="147" spans="1:7" x14ac:dyDescent="0.25">
      <c r="A147" s="89">
        <v>7</v>
      </c>
      <c r="B147" s="31" t="s">
        <v>123</v>
      </c>
      <c r="C147" s="33">
        <v>1</v>
      </c>
      <c r="D147" s="45">
        <v>1152857</v>
      </c>
      <c r="E147" s="90" t="s">
        <v>151</v>
      </c>
      <c r="F147" s="74">
        <v>19362.3</v>
      </c>
      <c r="G147" s="86">
        <v>29595.5</v>
      </c>
    </row>
    <row r="148" spans="1:7" x14ac:dyDescent="0.25">
      <c r="A148" s="89"/>
      <c r="B148" s="31" t="s">
        <v>123</v>
      </c>
      <c r="C148" s="33">
        <v>2</v>
      </c>
      <c r="D148" s="45">
        <v>1152914</v>
      </c>
      <c r="E148" s="90" t="s">
        <v>152</v>
      </c>
      <c r="F148" s="74">
        <v>12753.4</v>
      </c>
      <c r="G148" s="86">
        <v>17008.66</v>
      </c>
    </row>
    <row r="149" spans="1:7" x14ac:dyDescent="0.25">
      <c r="A149" s="89"/>
      <c r="B149" s="31" t="s">
        <v>123</v>
      </c>
      <c r="C149" s="33">
        <v>3</v>
      </c>
      <c r="D149" s="45">
        <v>1152896</v>
      </c>
      <c r="E149" s="90" t="s">
        <v>153</v>
      </c>
      <c r="F149" s="74">
        <v>10895.3</v>
      </c>
      <c r="G149" s="86">
        <v>8690.6</v>
      </c>
    </row>
    <row r="150" spans="1:7" x14ac:dyDescent="0.25">
      <c r="A150" s="89">
        <v>8</v>
      </c>
      <c r="B150" s="35" t="s">
        <v>16</v>
      </c>
      <c r="C150" s="67">
        <v>1</v>
      </c>
      <c r="D150" s="32">
        <v>1151886</v>
      </c>
      <c r="E150" s="56" t="s">
        <v>154</v>
      </c>
      <c r="F150" s="69">
        <v>3478.05</v>
      </c>
      <c r="G150" s="85">
        <v>38066.910000000003</v>
      </c>
    </row>
    <row r="151" spans="1:7" x14ac:dyDescent="0.25">
      <c r="A151" s="89"/>
      <c r="B151" s="35" t="s">
        <v>16</v>
      </c>
      <c r="C151" s="67">
        <v>2</v>
      </c>
      <c r="D151" s="32">
        <v>1151889</v>
      </c>
      <c r="E151" s="84" t="s">
        <v>155</v>
      </c>
      <c r="F151" s="69">
        <v>4592.5</v>
      </c>
      <c r="G151" s="85">
        <v>39400</v>
      </c>
    </row>
    <row r="152" spans="1:7" x14ac:dyDescent="0.25">
      <c r="A152" s="89"/>
      <c r="B152" s="35" t="s">
        <v>16</v>
      </c>
      <c r="C152" s="67">
        <v>3</v>
      </c>
      <c r="D152" s="32">
        <v>1151834</v>
      </c>
      <c r="E152" s="84" t="s">
        <v>156</v>
      </c>
      <c r="F152" s="69">
        <v>6058.6</v>
      </c>
      <c r="G152" s="85">
        <v>38500</v>
      </c>
    </row>
    <row r="153" spans="1:7" x14ac:dyDescent="0.25">
      <c r="A153" s="89">
        <v>9</v>
      </c>
      <c r="B153" s="31" t="s">
        <v>124</v>
      </c>
      <c r="C153" s="33">
        <v>1</v>
      </c>
      <c r="D153" s="32">
        <v>1152616</v>
      </c>
      <c r="E153" s="84" t="s">
        <v>157</v>
      </c>
      <c r="F153" s="35">
        <v>4559</v>
      </c>
      <c r="G153" s="85">
        <v>42000</v>
      </c>
    </row>
    <row r="154" spans="1:7" x14ac:dyDescent="0.25">
      <c r="A154" s="89"/>
      <c r="B154" s="31" t="s">
        <v>124</v>
      </c>
      <c r="C154" s="33">
        <v>2</v>
      </c>
      <c r="D154" s="32">
        <v>1152349</v>
      </c>
      <c r="E154" s="84" t="s">
        <v>158</v>
      </c>
      <c r="F154" s="35">
        <v>4226.51</v>
      </c>
      <c r="G154" s="85">
        <v>31720</v>
      </c>
    </row>
    <row r="155" spans="1:7" x14ac:dyDescent="0.25">
      <c r="A155" s="89"/>
      <c r="B155" s="31" t="s">
        <v>124</v>
      </c>
      <c r="C155" s="33">
        <v>3</v>
      </c>
      <c r="D155" s="33">
        <v>1152363</v>
      </c>
      <c r="E155" s="84" t="s">
        <v>159</v>
      </c>
      <c r="F155" s="35">
        <v>5671.18</v>
      </c>
      <c r="G155" s="85">
        <v>39000</v>
      </c>
    </row>
    <row r="156" spans="1:7" x14ac:dyDescent="0.25">
      <c r="A156" s="89">
        <v>10</v>
      </c>
      <c r="B156" s="31" t="s">
        <v>18</v>
      </c>
      <c r="C156" s="47">
        <v>1</v>
      </c>
      <c r="D156" s="47">
        <v>1151946</v>
      </c>
      <c r="E156" s="91" t="s">
        <v>160</v>
      </c>
      <c r="F156" s="92">
        <v>3737.5</v>
      </c>
      <c r="G156" s="93">
        <v>92000</v>
      </c>
    </row>
    <row r="157" spans="1:7" x14ac:dyDescent="0.25">
      <c r="A157" s="89"/>
      <c r="B157" s="31" t="s">
        <v>18</v>
      </c>
      <c r="C157" s="47">
        <v>2</v>
      </c>
      <c r="D157" s="47">
        <v>1151956</v>
      </c>
      <c r="E157" s="94" t="s">
        <v>161</v>
      </c>
      <c r="F157" s="92">
        <v>2702.9</v>
      </c>
      <c r="G157" s="93">
        <v>50000</v>
      </c>
    </row>
    <row r="158" spans="1:7" x14ac:dyDescent="0.25">
      <c r="A158" s="89"/>
      <c r="B158" s="31" t="s">
        <v>18</v>
      </c>
      <c r="C158" s="47">
        <v>3</v>
      </c>
      <c r="D158" s="47">
        <v>1151938</v>
      </c>
      <c r="E158" s="91" t="s">
        <v>162</v>
      </c>
      <c r="F158" s="95">
        <v>2055.17</v>
      </c>
      <c r="G158" s="93">
        <v>30000</v>
      </c>
    </row>
    <row r="159" spans="1:7" x14ac:dyDescent="0.25">
      <c r="A159" s="89">
        <v>11</v>
      </c>
      <c r="B159" s="31" t="s">
        <v>125</v>
      </c>
      <c r="C159" s="33">
        <v>1</v>
      </c>
      <c r="D159" s="32">
        <v>1152404</v>
      </c>
      <c r="E159" s="84" t="s">
        <v>163</v>
      </c>
      <c r="F159" s="35">
        <v>16938.900000000001</v>
      </c>
      <c r="G159" s="85">
        <v>39622.99</v>
      </c>
    </row>
    <row r="160" spans="1:7" x14ac:dyDescent="0.25">
      <c r="A160" s="89"/>
      <c r="B160" s="31" t="s">
        <v>125</v>
      </c>
      <c r="C160" s="33">
        <v>2</v>
      </c>
      <c r="D160" s="32">
        <v>1152512</v>
      </c>
      <c r="E160" s="84" t="s">
        <v>164</v>
      </c>
      <c r="F160" s="35">
        <v>10192.799999999999</v>
      </c>
      <c r="G160" s="85">
        <v>25713.32</v>
      </c>
    </row>
    <row r="161" spans="1:7" x14ac:dyDescent="0.25">
      <c r="A161" s="89"/>
      <c r="B161" s="31" t="s">
        <v>125</v>
      </c>
      <c r="C161" s="33">
        <v>3</v>
      </c>
      <c r="D161" s="33">
        <v>1152428</v>
      </c>
      <c r="E161" s="84" t="s">
        <v>165</v>
      </c>
      <c r="F161" s="35">
        <v>11837.13</v>
      </c>
      <c r="G161" s="85">
        <v>24000</v>
      </c>
    </row>
    <row r="162" spans="1:7" x14ac:dyDescent="0.25">
      <c r="A162" s="89">
        <v>12</v>
      </c>
      <c r="B162" s="31" t="s">
        <v>20</v>
      </c>
      <c r="C162" s="33">
        <v>1</v>
      </c>
      <c r="D162" s="32">
        <v>1152779</v>
      </c>
      <c r="E162" s="84" t="s">
        <v>166</v>
      </c>
      <c r="F162" s="35">
        <v>36745.64</v>
      </c>
      <c r="G162" s="85">
        <v>867245.32</v>
      </c>
    </row>
    <row r="163" spans="1:7" x14ac:dyDescent="0.25">
      <c r="A163" s="89"/>
      <c r="B163" s="31" t="s">
        <v>20</v>
      </c>
      <c r="C163" s="33">
        <v>2</v>
      </c>
      <c r="D163" s="32">
        <v>1152799</v>
      </c>
      <c r="E163" s="84" t="s">
        <v>167</v>
      </c>
      <c r="F163" s="35">
        <v>14562.8</v>
      </c>
      <c r="G163" s="85">
        <v>145000</v>
      </c>
    </row>
    <row r="164" spans="1:7" ht="15" customHeight="1" x14ac:dyDescent="0.25">
      <c r="A164" s="89"/>
      <c r="B164" s="31" t="s">
        <v>20</v>
      </c>
      <c r="C164" s="33">
        <v>3</v>
      </c>
      <c r="D164" s="33">
        <v>1152816</v>
      </c>
      <c r="E164" s="84" t="s">
        <v>168</v>
      </c>
      <c r="F164" s="35">
        <v>15024.89</v>
      </c>
      <c r="G164" s="85">
        <v>49346.22</v>
      </c>
    </row>
    <row r="165" spans="1:7" x14ac:dyDescent="0.25">
      <c r="A165" s="89"/>
      <c r="B165" s="31" t="s">
        <v>20</v>
      </c>
      <c r="C165" s="32">
        <v>4</v>
      </c>
      <c r="D165" s="33">
        <v>1152837</v>
      </c>
      <c r="E165" s="84" t="s">
        <v>169</v>
      </c>
      <c r="F165" s="35">
        <v>13402.87</v>
      </c>
      <c r="G165" s="85">
        <v>36303.629999999997</v>
      </c>
    </row>
    <row r="166" spans="1:7" x14ac:dyDescent="0.25">
      <c r="A166" s="89">
        <v>13</v>
      </c>
      <c r="B166" s="31" t="s">
        <v>126</v>
      </c>
      <c r="C166" s="96">
        <v>3</v>
      </c>
      <c r="D166" s="97">
        <v>1151817</v>
      </c>
      <c r="E166" s="98" t="s">
        <v>170</v>
      </c>
      <c r="F166" s="99">
        <v>118170.1</v>
      </c>
      <c r="G166" s="100">
        <v>118170.1</v>
      </c>
    </row>
    <row r="167" spans="1:7" x14ac:dyDescent="0.25">
      <c r="A167" s="89"/>
      <c r="B167" s="31" t="s">
        <v>126</v>
      </c>
      <c r="C167" s="96">
        <v>2</v>
      </c>
      <c r="D167" s="97">
        <v>1151856</v>
      </c>
      <c r="E167" s="98" t="s">
        <v>171</v>
      </c>
      <c r="F167" s="99">
        <v>62950.61</v>
      </c>
      <c r="G167" s="100">
        <v>62950.61</v>
      </c>
    </row>
    <row r="168" spans="1:7" x14ac:dyDescent="0.25">
      <c r="A168" s="89"/>
      <c r="B168" s="31" t="s">
        <v>126</v>
      </c>
      <c r="C168" s="96">
        <v>1</v>
      </c>
      <c r="D168" s="97">
        <v>1151087</v>
      </c>
      <c r="E168" s="98" t="s">
        <v>172</v>
      </c>
      <c r="F168" s="99">
        <v>53725.47</v>
      </c>
      <c r="G168" s="85">
        <v>420000</v>
      </c>
    </row>
    <row r="169" spans="1:7" x14ac:dyDescent="0.25">
      <c r="A169" s="89"/>
      <c r="B169" s="31" t="s">
        <v>126</v>
      </c>
      <c r="C169" s="96">
        <v>4</v>
      </c>
      <c r="D169" s="97">
        <v>1151259</v>
      </c>
      <c r="E169" s="98" t="s">
        <v>173</v>
      </c>
      <c r="F169" s="99">
        <v>47263.67</v>
      </c>
      <c r="G169" s="100">
        <v>47263.67</v>
      </c>
    </row>
    <row r="170" spans="1:7" x14ac:dyDescent="0.25">
      <c r="A170" s="89">
        <v>14</v>
      </c>
      <c r="B170" s="31" t="s">
        <v>22</v>
      </c>
      <c r="C170" s="33">
        <v>1</v>
      </c>
      <c r="D170" s="34">
        <v>1152317</v>
      </c>
      <c r="E170" s="41" t="s">
        <v>174</v>
      </c>
      <c r="F170" s="87">
        <v>1099.54</v>
      </c>
      <c r="G170" s="101">
        <v>163184.42000000001</v>
      </c>
    </row>
    <row r="171" spans="1:7" x14ac:dyDescent="0.25">
      <c r="A171" s="89">
        <v>15</v>
      </c>
      <c r="B171" s="127" t="s">
        <v>23</v>
      </c>
      <c r="C171" s="33">
        <v>1</v>
      </c>
      <c r="D171" s="32">
        <v>1153715</v>
      </c>
      <c r="E171" s="56" t="s">
        <v>449</v>
      </c>
      <c r="F171" s="35">
        <v>63725.3</v>
      </c>
      <c r="G171" s="85">
        <v>118187.62</v>
      </c>
    </row>
    <row r="172" spans="1:7" x14ac:dyDescent="0.25">
      <c r="A172" s="89"/>
      <c r="B172" s="31" t="s">
        <v>23</v>
      </c>
      <c r="C172" s="33">
        <v>2</v>
      </c>
      <c r="D172" s="32">
        <v>1153240</v>
      </c>
      <c r="E172" s="84" t="s">
        <v>175</v>
      </c>
      <c r="F172" s="35">
        <v>7087.5</v>
      </c>
      <c r="G172" s="85">
        <v>19168.66</v>
      </c>
    </row>
    <row r="173" spans="1:7" x14ac:dyDescent="0.25">
      <c r="A173" s="89"/>
      <c r="B173" s="31" t="s">
        <v>23</v>
      </c>
      <c r="C173" s="33">
        <v>3</v>
      </c>
      <c r="D173" s="126">
        <v>1153243</v>
      </c>
      <c r="E173" s="84" t="s">
        <v>430</v>
      </c>
      <c r="F173" s="35">
        <v>7087.5</v>
      </c>
      <c r="G173" s="85">
        <v>12833.61</v>
      </c>
    </row>
    <row r="174" spans="1:7" x14ac:dyDescent="0.25">
      <c r="A174" s="89">
        <v>16</v>
      </c>
      <c r="B174" s="127" t="s">
        <v>127</v>
      </c>
      <c r="C174" s="40">
        <v>1</v>
      </c>
      <c r="D174" s="40">
        <v>1152152</v>
      </c>
      <c r="E174" s="59" t="s">
        <v>176</v>
      </c>
      <c r="F174" s="103">
        <v>10218.39</v>
      </c>
      <c r="G174" s="101">
        <v>27458.1</v>
      </c>
    </row>
    <row r="175" spans="1:7" x14ac:dyDescent="0.25">
      <c r="A175" s="89"/>
      <c r="B175" s="31" t="s">
        <v>127</v>
      </c>
      <c r="C175" s="40">
        <v>2</v>
      </c>
      <c r="D175" s="40">
        <v>1151917</v>
      </c>
      <c r="E175" s="104" t="s">
        <v>177</v>
      </c>
      <c r="F175" s="87">
        <v>12522.8</v>
      </c>
      <c r="G175" s="101">
        <v>15851</v>
      </c>
    </row>
    <row r="176" spans="1:7" x14ac:dyDescent="0.25">
      <c r="A176" s="89"/>
      <c r="B176" s="31" t="s">
        <v>127</v>
      </c>
      <c r="C176" s="40">
        <v>3</v>
      </c>
      <c r="D176" s="40">
        <v>1152211</v>
      </c>
      <c r="E176" s="59" t="s">
        <v>178</v>
      </c>
      <c r="F176" s="103">
        <v>4658.6000000000004</v>
      </c>
      <c r="G176" s="101">
        <v>27072.1</v>
      </c>
    </row>
    <row r="177" spans="1:7" x14ac:dyDescent="0.25">
      <c r="A177" s="89"/>
      <c r="B177" s="31" t="s">
        <v>127</v>
      </c>
      <c r="C177" s="40">
        <v>4</v>
      </c>
      <c r="D177" s="40">
        <v>1153252</v>
      </c>
      <c r="E177" s="41" t="s">
        <v>210</v>
      </c>
      <c r="F177" s="87">
        <v>11892.88</v>
      </c>
      <c r="G177" s="101">
        <v>122281.07</v>
      </c>
    </row>
    <row r="178" spans="1:7" x14ac:dyDescent="0.25">
      <c r="A178" s="89"/>
      <c r="B178" s="31" t="s">
        <v>127</v>
      </c>
      <c r="C178" s="40">
        <v>5</v>
      </c>
      <c r="D178" s="40">
        <v>1152155</v>
      </c>
      <c r="E178" s="41" t="s">
        <v>179</v>
      </c>
      <c r="F178" s="103">
        <v>99.4</v>
      </c>
      <c r="G178" s="102">
        <v>7761.6</v>
      </c>
    </row>
    <row r="179" spans="1:7" x14ac:dyDescent="0.25">
      <c r="A179" s="89">
        <v>17</v>
      </c>
      <c r="B179" s="127" t="s">
        <v>128</v>
      </c>
      <c r="C179" s="66">
        <v>1</v>
      </c>
      <c r="D179" s="105">
        <v>1152668</v>
      </c>
      <c r="E179" s="41" t="s">
        <v>180</v>
      </c>
      <c r="F179" s="87">
        <v>4480.8999999999996</v>
      </c>
      <c r="G179" s="101">
        <v>20147.59</v>
      </c>
    </row>
    <row r="180" spans="1:7" x14ac:dyDescent="0.25">
      <c r="A180" s="89"/>
      <c r="B180" s="31" t="s">
        <v>128</v>
      </c>
      <c r="C180" s="66">
        <v>2</v>
      </c>
      <c r="D180" s="105">
        <v>1152589</v>
      </c>
      <c r="E180" s="41" t="s">
        <v>181</v>
      </c>
      <c r="F180" s="87">
        <v>10975.7</v>
      </c>
      <c r="G180" s="101">
        <v>20740.46</v>
      </c>
    </row>
    <row r="181" spans="1:7" x14ac:dyDescent="0.25">
      <c r="A181" s="89"/>
      <c r="B181" s="31" t="s">
        <v>128</v>
      </c>
      <c r="C181" s="66">
        <v>3</v>
      </c>
      <c r="D181" s="105">
        <v>1152658</v>
      </c>
      <c r="E181" s="41" t="s">
        <v>182</v>
      </c>
      <c r="F181" s="87">
        <v>6826.3</v>
      </c>
      <c r="G181" s="101">
        <v>34869.800000000003</v>
      </c>
    </row>
    <row r="182" spans="1:7" x14ac:dyDescent="0.25">
      <c r="A182" s="89">
        <v>18</v>
      </c>
      <c r="B182" s="112" t="s">
        <v>129</v>
      </c>
      <c r="C182" s="40">
        <v>1</v>
      </c>
      <c r="D182" s="40">
        <v>1151876</v>
      </c>
      <c r="E182" s="41" t="s">
        <v>183</v>
      </c>
      <c r="F182" s="103">
        <v>10489.5</v>
      </c>
      <c r="G182" s="101">
        <v>28085.7</v>
      </c>
    </row>
    <row r="183" spans="1:7" x14ac:dyDescent="0.25">
      <c r="A183" s="89">
        <v>19</v>
      </c>
      <c r="B183" s="127" t="s">
        <v>27</v>
      </c>
      <c r="C183" s="33">
        <v>1</v>
      </c>
      <c r="D183" s="45">
        <v>1153089</v>
      </c>
      <c r="E183" s="106" t="s">
        <v>236</v>
      </c>
      <c r="F183" s="74">
        <v>9693.36</v>
      </c>
      <c r="G183" s="102">
        <v>164816.17000000001</v>
      </c>
    </row>
    <row r="184" spans="1:7" x14ac:dyDescent="0.25">
      <c r="A184" s="89"/>
      <c r="B184" s="31" t="s">
        <v>27</v>
      </c>
      <c r="C184" s="33">
        <v>2</v>
      </c>
      <c r="D184" s="32">
        <v>1152579</v>
      </c>
      <c r="E184" s="56" t="s">
        <v>184</v>
      </c>
      <c r="F184" s="35">
        <v>8621.9699999999993</v>
      </c>
      <c r="G184" s="101">
        <v>22112.31</v>
      </c>
    </row>
    <row r="185" spans="1:7" x14ac:dyDescent="0.25">
      <c r="A185" s="89"/>
      <c r="B185" s="31" t="s">
        <v>27</v>
      </c>
      <c r="C185" s="33">
        <v>3</v>
      </c>
      <c r="D185" s="32">
        <v>1152570</v>
      </c>
      <c r="E185" s="56" t="s">
        <v>185</v>
      </c>
      <c r="F185" s="35">
        <v>3136</v>
      </c>
      <c r="G185" s="101">
        <v>67574.58</v>
      </c>
    </row>
    <row r="186" spans="1:7" x14ac:dyDescent="0.25">
      <c r="A186" s="89">
        <v>20</v>
      </c>
      <c r="B186" s="31" t="s">
        <v>28</v>
      </c>
      <c r="C186" s="33">
        <v>1</v>
      </c>
      <c r="D186" s="32">
        <v>1151827</v>
      </c>
      <c r="E186" s="84" t="s">
        <v>186</v>
      </c>
      <c r="F186" s="107">
        <v>1280</v>
      </c>
      <c r="G186" s="85">
        <v>105000</v>
      </c>
    </row>
    <row r="187" spans="1:7" x14ac:dyDescent="0.25">
      <c r="A187" s="89"/>
      <c r="B187" s="31" t="s">
        <v>28</v>
      </c>
      <c r="C187" s="33">
        <v>2</v>
      </c>
      <c r="D187" s="32">
        <v>1151828</v>
      </c>
      <c r="E187" s="84" t="s">
        <v>187</v>
      </c>
      <c r="F187" s="107">
        <v>9235.5</v>
      </c>
      <c r="G187" s="85">
        <v>90000</v>
      </c>
    </row>
    <row r="188" spans="1:7" x14ac:dyDescent="0.25">
      <c r="A188" s="89"/>
      <c r="B188" s="31" t="s">
        <v>28</v>
      </c>
      <c r="C188" s="33">
        <v>3</v>
      </c>
      <c r="D188" s="32">
        <v>1151848</v>
      </c>
      <c r="E188" s="84" t="s">
        <v>188</v>
      </c>
      <c r="F188" s="107">
        <v>2270.1999999999998</v>
      </c>
      <c r="G188" s="85">
        <v>40000</v>
      </c>
    </row>
    <row r="189" spans="1:7" x14ac:dyDescent="0.25">
      <c r="A189" s="89">
        <v>21</v>
      </c>
      <c r="B189" s="31" t="s">
        <v>29</v>
      </c>
      <c r="C189" s="33">
        <v>1</v>
      </c>
      <c r="D189" s="33">
        <v>1151609</v>
      </c>
      <c r="E189" s="56" t="s">
        <v>189</v>
      </c>
      <c r="F189" s="35">
        <v>931.1</v>
      </c>
      <c r="G189" s="101">
        <v>140605.54999999999</v>
      </c>
    </row>
    <row r="190" spans="1:7" x14ac:dyDescent="0.25">
      <c r="A190" s="89"/>
      <c r="B190" s="31" t="s">
        <v>29</v>
      </c>
      <c r="C190" s="33">
        <v>2</v>
      </c>
      <c r="D190" s="32">
        <v>1151599</v>
      </c>
      <c r="E190" s="56" t="s">
        <v>190</v>
      </c>
      <c r="F190" s="69">
        <v>2377.5</v>
      </c>
      <c r="G190" s="101">
        <v>97488.49</v>
      </c>
    </row>
    <row r="191" spans="1:7" x14ac:dyDescent="0.25">
      <c r="A191" s="89"/>
      <c r="B191" s="31" t="s">
        <v>29</v>
      </c>
      <c r="C191" s="33">
        <v>3</v>
      </c>
      <c r="D191" s="33">
        <v>1151611</v>
      </c>
      <c r="E191" s="56" t="s">
        <v>191</v>
      </c>
      <c r="F191" s="69">
        <v>388.5</v>
      </c>
      <c r="G191" s="101">
        <v>96148.24</v>
      </c>
    </row>
    <row r="192" spans="1:7" x14ac:dyDescent="0.25">
      <c r="A192" s="89">
        <v>22</v>
      </c>
      <c r="B192" s="31" t="s">
        <v>30</v>
      </c>
      <c r="C192" s="33">
        <v>1</v>
      </c>
      <c r="D192" s="32">
        <v>1152725</v>
      </c>
      <c r="E192" s="84" t="s">
        <v>192</v>
      </c>
      <c r="F192" s="35">
        <v>15562.95</v>
      </c>
      <c r="G192" s="101">
        <v>15563</v>
      </c>
    </row>
    <row r="193" spans="1:7" x14ac:dyDescent="0.25">
      <c r="A193" s="89"/>
      <c r="B193" s="31" t="s">
        <v>30</v>
      </c>
      <c r="C193" s="33">
        <v>2</v>
      </c>
      <c r="D193" s="32">
        <v>1152714</v>
      </c>
      <c r="E193" s="84" t="s">
        <v>193</v>
      </c>
      <c r="F193" s="35">
        <v>10240.52</v>
      </c>
      <c r="G193" s="101">
        <v>10241</v>
      </c>
    </row>
    <row r="194" spans="1:7" x14ac:dyDescent="0.25">
      <c r="A194" s="89"/>
      <c r="B194" s="31" t="s">
        <v>30</v>
      </c>
      <c r="C194" s="33">
        <v>3</v>
      </c>
      <c r="D194" s="33">
        <v>1152721</v>
      </c>
      <c r="E194" s="84" t="s">
        <v>194</v>
      </c>
      <c r="F194" s="35">
        <v>6647.86</v>
      </c>
      <c r="G194" s="85">
        <v>7000</v>
      </c>
    </row>
    <row r="195" spans="1:7" x14ac:dyDescent="0.25">
      <c r="A195" s="89">
        <v>23</v>
      </c>
      <c r="B195" s="31" t="s">
        <v>130</v>
      </c>
      <c r="C195" s="33">
        <v>1</v>
      </c>
      <c r="D195" s="32">
        <v>1152848</v>
      </c>
      <c r="E195" s="84" t="s">
        <v>195</v>
      </c>
      <c r="F195" s="35">
        <v>1764.9</v>
      </c>
      <c r="G195" s="85">
        <v>78000</v>
      </c>
    </row>
    <row r="196" spans="1:7" x14ac:dyDescent="0.25">
      <c r="A196" s="89"/>
      <c r="B196" s="31" t="s">
        <v>130</v>
      </c>
      <c r="C196" s="33">
        <v>2</v>
      </c>
      <c r="D196" s="33">
        <v>1152969</v>
      </c>
      <c r="E196" s="84" t="s">
        <v>237</v>
      </c>
      <c r="F196" s="35">
        <v>6795</v>
      </c>
      <c r="G196" s="85">
        <v>39000</v>
      </c>
    </row>
    <row r="197" spans="1:7" x14ac:dyDescent="0.25">
      <c r="A197" s="89">
        <v>24</v>
      </c>
      <c r="B197" s="31" t="s">
        <v>32</v>
      </c>
      <c r="C197" s="33">
        <v>1</v>
      </c>
      <c r="D197" s="33">
        <v>1153181</v>
      </c>
      <c r="E197" s="84" t="s">
        <v>196</v>
      </c>
      <c r="F197" s="35">
        <v>1861.52</v>
      </c>
      <c r="G197" s="85">
        <v>453411.97</v>
      </c>
    </row>
    <row r="198" spans="1:7" x14ac:dyDescent="0.25">
      <c r="A198" s="89"/>
      <c r="B198" s="31" t="s">
        <v>32</v>
      </c>
      <c r="C198" s="33">
        <v>2</v>
      </c>
      <c r="D198" s="33">
        <v>1153180</v>
      </c>
      <c r="E198" s="84" t="s">
        <v>197</v>
      </c>
      <c r="F198" s="35">
        <v>1985.92</v>
      </c>
      <c r="G198" s="85">
        <v>189000</v>
      </c>
    </row>
    <row r="199" spans="1:7" x14ac:dyDescent="0.25">
      <c r="A199" s="89"/>
      <c r="B199" s="31" t="s">
        <v>32</v>
      </c>
      <c r="C199" s="33">
        <v>3</v>
      </c>
      <c r="D199" s="33">
        <v>1153168</v>
      </c>
      <c r="E199" s="84" t="s">
        <v>198</v>
      </c>
      <c r="F199" s="35">
        <v>1762.56</v>
      </c>
      <c r="G199" s="85">
        <v>124000</v>
      </c>
    </row>
    <row r="200" spans="1:7" x14ac:dyDescent="0.25">
      <c r="A200" s="89">
        <v>25</v>
      </c>
      <c r="B200" s="31" t="s">
        <v>33</v>
      </c>
      <c r="C200" s="66">
        <v>1</v>
      </c>
      <c r="D200" s="40">
        <v>1152287</v>
      </c>
      <c r="E200" s="41" t="s">
        <v>199</v>
      </c>
      <c r="F200" s="103">
        <v>7157.2</v>
      </c>
      <c r="G200" s="85">
        <v>69197.48</v>
      </c>
    </row>
    <row r="201" spans="1:7" x14ac:dyDescent="0.25">
      <c r="A201" s="89"/>
      <c r="B201" s="31" t="s">
        <v>33</v>
      </c>
      <c r="C201" s="66">
        <v>2</v>
      </c>
      <c r="D201" s="66">
        <v>1152291</v>
      </c>
      <c r="E201" s="41" t="s">
        <v>200</v>
      </c>
      <c r="F201" s="87">
        <v>6482.05</v>
      </c>
      <c r="G201" s="85">
        <v>28351.48</v>
      </c>
    </row>
    <row r="202" spans="1:7" x14ac:dyDescent="0.25">
      <c r="A202" s="89">
        <v>26</v>
      </c>
      <c r="B202" s="31" t="s">
        <v>131</v>
      </c>
      <c r="C202" s="108">
        <v>1</v>
      </c>
      <c r="D202" s="109">
        <v>1151882</v>
      </c>
      <c r="E202" s="110" t="s">
        <v>201</v>
      </c>
      <c r="F202" s="51">
        <v>136390.39999999999</v>
      </c>
      <c r="G202" s="85">
        <v>640543.74</v>
      </c>
    </row>
    <row r="203" spans="1:7" x14ac:dyDescent="0.25">
      <c r="A203" s="89"/>
      <c r="B203" s="127" t="s">
        <v>131</v>
      </c>
      <c r="C203" s="108">
        <v>2</v>
      </c>
      <c r="D203" s="109">
        <v>1151950</v>
      </c>
      <c r="E203" s="110" t="s">
        <v>202</v>
      </c>
      <c r="F203" s="51">
        <v>11360</v>
      </c>
      <c r="G203" s="85">
        <v>242016</v>
      </c>
    </row>
    <row r="204" spans="1:7" x14ac:dyDescent="0.25">
      <c r="A204" s="89"/>
      <c r="B204" s="31" t="s">
        <v>131</v>
      </c>
      <c r="C204" s="108">
        <v>3</v>
      </c>
      <c r="D204" s="109">
        <v>1151937</v>
      </c>
      <c r="E204" s="110" t="s">
        <v>203</v>
      </c>
      <c r="F204" s="51">
        <v>35585.699999999997</v>
      </c>
      <c r="G204" s="111">
        <v>485000</v>
      </c>
    </row>
    <row r="205" spans="1:7" ht="24.75" x14ac:dyDescent="0.25">
      <c r="A205" s="89">
        <v>27</v>
      </c>
      <c r="B205" s="31" t="s">
        <v>132</v>
      </c>
      <c r="C205" s="33">
        <v>1</v>
      </c>
      <c r="D205" s="32">
        <v>1151825</v>
      </c>
      <c r="E205" s="84" t="s">
        <v>204</v>
      </c>
      <c r="F205" s="35">
        <v>10927.08</v>
      </c>
      <c r="G205" s="85">
        <v>49330.16</v>
      </c>
    </row>
    <row r="206" spans="1:7" x14ac:dyDescent="0.25">
      <c r="A206" s="89"/>
      <c r="B206" s="31" t="s">
        <v>132</v>
      </c>
      <c r="C206" s="33">
        <v>2</v>
      </c>
      <c r="D206" s="32">
        <v>1151867</v>
      </c>
      <c r="E206" s="84" t="s">
        <v>205</v>
      </c>
      <c r="F206" s="35">
        <v>3097.28</v>
      </c>
      <c r="G206" s="85">
        <v>42000</v>
      </c>
    </row>
    <row r="207" spans="1:7" x14ac:dyDescent="0.25">
      <c r="A207" s="89"/>
      <c r="B207" s="31" t="s">
        <v>132</v>
      </c>
      <c r="C207" s="32">
        <v>3</v>
      </c>
      <c r="D207" s="33">
        <v>1151870</v>
      </c>
      <c r="E207" s="84" t="s">
        <v>206</v>
      </c>
      <c r="F207" s="35">
        <v>1119.24</v>
      </c>
      <c r="G207" s="85">
        <v>39000</v>
      </c>
    </row>
    <row r="208" spans="1:7" x14ac:dyDescent="0.25">
      <c r="A208" s="89">
        <v>28</v>
      </c>
      <c r="B208" s="31" t="s">
        <v>133</v>
      </c>
      <c r="C208" s="33">
        <v>1</v>
      </c>
      <c r="D208" s="32">
        <v>1152989</v>
      </c>
      <c r="E208" s="84" t="s">
        <v>207</v>
      </c>
      <c r="F208" s="35">
        <v>10166.66</v>
      </c>
      <c r="G208" s="85">
        <v>66513.61</v>
      </c>
    </row>
    <row r="209" spans="1:7" x14ac:dyDescent="0.25">
      <c r="A209" s="17"/>
      <c r="B209" s="18"/>
      <c r="C209" s="19"/>
      <c r="D209" s="18"/>
      <c r="E209" s="18"/>
      <c r="F209" s="20"/>
      <c r="G209" s="21"/>
    </row>
    <row r="210" spans="1:7" x14ac:dyDescent="0.25">
      <c r="A210" s="22"/>
      <c r="B210" s="23"/>
      <c r="C210" s="24"/>
      <c r="D210" s="25"/>
      <c r="E210" s="25"/>
      <c r="F210" s="26"/>
      <c r="G210" s="27">
        <f>SUM(G130:G209)-2</f>
        <v>7760283.540000001</v>
      </c>
    </row>
    <row r="211" spans="1:7" x14ac:dyDescent="0.25">
      <c r="G211" s="4"/>
    </row>
    <row r="213" spans="1:7" x14ac:dyDescent="0.25">
      <c r="A213" s="6" t="s">
        <v>208</v>
      </c>
      <c r="C213" s="7"/>
      <c r="E213" s="8"/>
      <c r="F213" s="9"/>
      <c r="G213" s="10"/>
    </row>
    <row r="215" spans="1:7" ht="30" x14ac:dyDescent="0.25">
      <c r="A215" s="11" t="s">
        <v>1</v>
      </c>
      <c r="B215" s="11" t="s">
        <v>2</v>
      </c>
      <c r="C215" s="11" t="s">
        <v>3</v>
      </c>
      <c r="D215" s="11" t="s">
        <v>4</v>
      </c>
      <c r="E215" s="12" t="s">
        <v>5</v>
      </c>
      <c r="F215" s="13" t="s">
        <v>6</v>
      </c>
      <c r="G215" s="13" t="s">
        <v>7</v>
      </c>
    </row>
    <row r="216" spans="1:7" x14ac:dyDescent="0.25">
      <c r="A216" s="89">
        <v>1</v>
      </c>
      <c r="B216" s="31" t="s">
        <v>120</v>
      </c>
      <c r="C216" s="33">
        <v>1</v>
      </c>
      <c r="D216" s="32">
        <v>1153841</v>
      </c>
      <c r="E216" s="84" t="s">
        <v>215</v>
      </c>
      <c r="F216" s="35">
        <v>2564.36</v>
      </c>
      <c r="G216" s="85">
        <v>252000</v>
      </c>
    </row>
    <row r="217" spans="1:7" x14ac:dyDescent="0.25">
      <c r="A217" s="89"/>
      <c r="B217" s="31" t="s">
        <v>120</v>
      </c>
      <c r="C217" s="33">
        <v>2</v>
      </c>
      <c r="D217" s="32">
        <v>1153843</v>
      </c>
      <c r="E217" s="84" t="s">
        <v>216</v>
      </c>
      <c r="F217" s="35">
        <v>2848.78</v>
      </c>
      <c r="G217" s="85">
        <v>224000</v>
      </c>
    </row>
    <row r="218" spans="1:7" x14ac:dyDescent="0.25">
      <c r="A218" s="89"/>
      <c r="B218" s="31" t="s">
        <v>120</v>
      </c>
      <c r="C218" s="33">
        <v>3</v>
      </c>
      <c r="D218" s="32">
        <v>1153820</v>
      </c>
      <c r="E218" s="84" t="s">
        <v>217</v>
      </c>
      <c r="F218" s="35">
        <v>1546</v>
      </c>
      <c r="G218" s="85">
        <v>120000</v>
      </c>
    </row>
    <row r="219" spans="1:7" x14ac:dyDescent="0.25">
      <c r="A219" s="89"/>
      <c r="B219" s="31" t="s">
        <v>120</v>
      </c>
      <c r="C219" s="33">
        <v>4</v>
      </c>
      <c r="D219" s="32">
        <v>1153790</v>
      </c>
      <c r="E219" s="84" t="s">
        <v>218</v>
      </c>
      <c r="F219" s="35">
        <v>2052</v>
      </c>
      <c r="G219" s="85">
        <v>25000</v>
      </c>
    </row>
    <row r="220" spans="1:7" x14ac:dyDescent="0.25">
      <c r="A220" s="89">
        <v>2</v>
      </c>
      <c r="B220" s="31" t="s">
        <v>11</v>
      </c>
      <c r="C220" s="33">
        <v>1</v>
      </c>
      <c r="D220" s="32">
        <v>1153464</v>
      </c>
      <c r="E220" s="84" t="s">
        <v>219</v>
      </c>
      <c r="F220" s="35">
        <v>13713.4</v>
      </c>
      <c r="G220" s="85">
        <v>13713.4</v>
      </c>
    </row>
    <row r="221" spans="1:7" x14ac:dyDescent="0.25">
      <c r="A221" s="89">
        <v>3</v>
      </c>
      <c r="B221" s="31" t="s">
        <v>211</v>
      </c>
      <c r="C221" s="33">
        <v>2</v>
      </c>
      <c r="D221" s="32">
        <v>1153618</v>
      </c>
      <c r="E221" s="84" t="s">
        <v>448</v>
      </c>
      <c r="F221" s="35">
        <v>43189.9</v>
      </c>
      <c r="G221" s="85">
        <f>191321.97*0.84</f>
        <v>160710.45480000001</v>
      </c>
    </row>
    <row r="222" spans="1:7" x14ac:dyDescent="0.25">
      <c r="A222" s="89"/>
      <c r="B222" s="127" t="s">
        <v>211</v>
      </c>
      <c r="C222" s="33">
        <v>1</v>
      </c>
      <c r="D222" s="32">
        <v>1153478</v>
      </c>
      <c r="E222" s="84" t="s">
        <v>220</v>
      </c>
      <c r="F222" s="35">
        <v>10140</v>
      </c>
      <c r="G222" s="85">
        <v>108827.87</v>
      </c>
    </row>
    <row r="223" spans="1:7" x14ac:dyDescent="0.25">
      <c r="A223" s="89"/>
      <c r="B223" s="31" t="s">
        <v>211</v>
      </c>
      <c r="C223" s="33">
        <v>3</v>
      </c>
      <c r="D223" s="32">
        <v>1153640</v>
      </c>
      <c r="E223" s="84" t="s">
        <v>221</v>
      </c>
      <c r="F223" s="35">
        <v>1426.5</v>
      </c>
      <c r="G223" s="85">
        <v>50000</v>
      </c>
    </row>
    <row r="224" spans="1:7" x14ac:dyDescent="0.25">
      <c r="A224" s="89">
        <v>4</v>
      </c>
      <c r="B224" s="31" t="s">
        <v>13</v>
      </c>
      <c r="C224" s="33">
        <v>1</v>
      </c>
      <c r="D224" s="32">
        <v>1153622</v>
      </c>
      <c r="E224" s="84" t="s">
        <v>222</v>
      </c>
      <c r="F224" s="35">
        <v>33448</v>
      </c>
      <c r="G224" s="85">
        <v>29754.799999999999</v>
      </c>
    </row>
    <row r="225" spans="1:7" x14ac:dyDescent="0.25">
      <c r="A225" s="89"/>
      <c r="B225" s="31" t="s">
        <v>13</v>
      </c>
      <c r="C225" s="33">
        <v>2</v>
      </c>
      <c r="D225" s="32">
        <v>1153647</v>
      </c>
      <c r="E225" s="84" t="s">
        <v>223</v>
      </c>
      <c r="F225" s="35">
        <v>28344.799999999999</v>
      </c>
      <c r="G225" s="85">
        <v>30000</v>
      </c>
    </row>
    <row r="226" spans="1:7" x14ac:dyDescent="0.25">
      <c r="A226" s="89"/>
      <c r="B226" s="31" t="s">
        <v>13</v>
      </c>
      <c r="C226" s="33">
        <v>3</v>
      </c>
      <c r="D226" s="32">
        <v>1153489</v>
      </c>
      <c r="E226" s="84" t="s">
        <v>224</v>
      </c>
      <c r="F226" s="35">
        <v>21522</v>
      </c>
      <c r="G226" s="85">
        <v>25632.02</v>
      </c>
    </row>
    <row r="227" spans="1:7" x14ac:dyDescent="0.25">
      <c r="A227" s="89">
        <v>5</v>
      </c>
      <c r="B227" s="127" t="s">
        <v>212</v>
      </c>
      <c r="C227" s="33">
        <v>1</v>
      </c>
      <c r="D227" s="32">
        <v>1153699</v>
      </c>
      <c r="E227" s="84" t="s">
        <v>231</v>
      </c>
      <c r="F227" s="35">
        <v>13205.17</v>
      </c>
      <c r="G227" s="85">
        <v>130479.69</v>
      </c>
    </row>
    <row r="228" spans="1:7" x14ac:dyDescent="0.25">
      <c r="A228" s="89"/>
      <c r="B228" s="31" t="s">
        <v>212</v>
      </c>
      <c r="C228" s="33">
        <v>2</v>
      </c>
      <c r="D228" s="32">
        <v>1153760</v>
      </c>
      <c r="E228" s="84" t="s">
        <v>230</v>
      </c>
      <c r="F228" s="35">
        <v>6891.6</v>
      </c>
      <c r="G228" s="85">
        <v>230000</v>
      </c>
    </row>
    <row r="229" spans="1:7" x14ac:dyDescent="0.25">
      <c r="A229" s="89"/>
      <c r="B229" s="31" t="s">
        <v>212</v>
      </c>
      <c r="C229" s="33">
        <v>3</v>
      </c>
      <c r="D229" s="32">
        <v>1153761</v>
      </c>
      <c r="E229" s="84" t="s">
        <v>235</v>
      </c>
      <c r="F229" s="35">
        <v>1566.4</v>
      </c>
      <c r="G229" s="85">
        <v>65000</v>
      </c>
    </row>
    <row r="230" spans="1:7" x14ac:dyDescent="0.25">
      <c r="A230" s="89"/>
      <c r="B230" s="31" t="s">
        <v>212</v>
      </c>
      <c r="C230" s="33">
        <v>4</v>
      </c>
      <c r="D230" s="32">
        <v>1153757</v>
      </c>
      <c r="E230" s="84" t="s">
        <v>234</v>
      </c>
      <c r="F230" s="35">
        <v>5651.9</v>
      </c>
      <c r="G230" s="85">
        <v>57016.69</v>
      </c>
    </row>
    <row r="231" spans="1:7" x14ac:dyDescent="0.25">
      <c r="A231" s="89"/>
      <c r="B231" s="31" t="s">
        <v>212</v>
      </c>
      <c r="C231" s="33">
        <v>5</v>
      </c>
      <c r="D231" s="32">
        <v>1153756</v>
      </c>
      <c r="E231" s="84" t="s">
        <v>233</v>
      </c>
      <c r="F231" s="35">
        <v>2448.5300000000002</v>
      </c>
      <c r="G231" s="85">
        <v>57493.1</v>
      </c>
    </row>
    <row r="232" spans="1:7" x14ac:dyDescent="0.25">
      <c r="A232" s="89">
        <v>6</v>
      </c>
      <c r="B232" s="31" t="s">
        <v>213</v>
      </c>
      <c r="C232" s="33">
        <v>1</v>
      </c>
      <c r="D232" s="32">
        <v>1153755</v>
      </c>
      <c r="E232" s="84" t="s">
        <v>225</v>
      </c>
      <c r="F232" s="35">
        <v>8690</v>
      </c>
      <c r="G232" s="85">
        <v>410000</v>
      </c>
    </row>
    <row r="233" spans="1:7" x14ac:dyDescent="0.25">
      <c r="A233" s="89"/>
      <c r="B233" s="31" t="s">
        <v>213</v>
      </c>
      <c r="C233" s="33">
        <v>2</v>
      </c>
      <c r="D233" s="32">
        <v>1153754</v>
      </c>
      <c r="E233" s="84" t="s">
        <v>226</v>
      </c>
      <c r="F233" s="35">
        <v>8302.57</v>
      </c>
      <c r="G233" s="85">
        <v>200000</v>
      </c>
    </row>
    <row r="234" spans="1:7" x14ac:dyDescent="0.25">
      <c r="A234" s="89"/>
      <c r="B234" s="31" t="s">
        <v>213</v>
      </c>
      <c r="C234" s="33">
        <v>3</v>
      </c>
      <c r="D234" s="32">
        <v>1153776</v>
      </c>
      <c r="E234" s="84" t="s">
        <v>227</v>
      </c>
      <c r="F234" s="35">
        <v>2157.6999999999998</v>
      </c>
      <c r="G234" s="85">
        <v>45000</v>
      </c>
    </row>
    <row r="235" spans="1:7" x14ac:dyDescent="0.25">
      <c r="A235" s="89">
        <v>7</v>
      </c>
      <c r="B235" s="127" t="s">
        <v>214</v>
      </c>
      <c r="C235" s="33">
        <v>1</v>
      </c>
      <c r="D235" s="32">
        <v>1153781</v>
      </c>
      <c r="E235" s="84" t="s">
        <v>228</v>
      </c>
      <c r="F235" s="35">
        <v>30648.52</v>
      </c>
      <c r="G235" s="85">
        <v>38238.559999999998</v>
      </c>
    </row>
    <row r="236" spans="1:7" x14ac:dyDescent="0.25">
      <c r="A236" s="89"/>
      <c r="B236" s="31" t="s">
        <v>214</v>
      </c>
      <c r="C236" s="33">
        <v>2</v>
      </c>
      <c r="D236" s="32">
        <v>1153770</v>
      </c>
      <c r="E236" s="84" t="s">
        <v>232</v>
      </c>
      <c r="F236" s="35">
        <v>14729.7</v>
      </c>
      <c r="G236" s="85">
        <v>34580.07</v>
      </c>
    </row>
    <row r="237" spans="1:7" x14ac:dyDescent="0.25">
      <c r="A237" s="89"/>
      <c r="B237" s="31" t="s">
        <v>214</v>
      </c>
      <c r="C237" s="33">
        <v>3</v>
      </c>
      <c r="D237" s="32">
        <v>1153775</v>
      </c>
      <c r="E237" s="84" t="s">
        <v>229</v>
      </c>
      <c r="F237" s="35">
        <v>11481.54</v>
      </c>
      <c r="G237" s="85">
        <v>19000</v>
      </c>
    </row>
    <row r="238" spans="1:7" x14ac:dyDescent="0.25">
      <c r="A238" s="17"/>
      <c r="B238" s="28"/>
      <c r="C238" s="19"/>
      <c r="D238" s="18"/>
      <c r="E238" s="18"/>
      <c r="F238" s="20"/>
      <c r="G238" s="21"/>
    </row>
    <row r="239" spans="1:7" x14ac:dyDescent="0.25">
      <c r="A239" s="22"/>
      <c r="B239" s="23"/>
      <c r="C239" s="24"/>
      <c r="D239" s="25"/>
      <c r="E239" s="25"/>
      <c r="F239" s="26"/>
      <c r="G239" s="27">
        <f>SUM(G216:G238)-1</f>
        <v>2326445.6548000001</v>
      </c>
    </row>
    <row r="240" spans="1:7" x14ac:dyDescent="0.25">
      <c r="G240" s="1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zoomScaleNormal="100" workbookViewId="0"/>
  </sheetViews>
  <sheetFormatPr defaultColWidth="8.7109375" defaultRowHeight="11.25" x14ac:dyDescent="0.2"/>
  <cols>
    <col min="1" max="1" width="4.5703125" style="113" customWidth="1"/>
    <col min="2" max="2" width="4.5703125" style="113" hidden="1" customWidth="1"/>
    <col min="3" max="3" width="10.42578125" style="113" customWidth="1"/>
    <col min="4" max="4" width="23" style="113" bestFit="1" customWidth="1"/>
    <col min="5" max="5" width="28.42578125" style="113" customWidth="1"/>
    <col min="6" max="6" width="16.140625" style="113" customWidth="1"/>
    <col min="7" max="7" width="0" style="113" hidden="1" customWidth="1"/>
    <col min="8" max="16384" width="8.7109375" style="113"/>
  </cols>
  <sheetData>
    <row r="1" spans="1:7" ht="15" customHeight="1" x14ac:dyDescent="0.2">
      <c r="F1" s="114" t="s">
        <v>238</v>
      </c>
    </row>
    <row r="2" spans="1:7" ht="15" customHeight="1" x14ac:dyDescent="0.2">
      <c r="A2" s="6" t="s">
        <v>239</v>
      </c>
    </row>
    <row r="3" spans="1:7" ht="13.5" customHeight="1" x14ac:dyDescent="0.2">
      <c r="C3" s="6"/>
    </row>
    <row r="4" spans="1:7" ht="22.5" x14ac:dyDescent="0.2">
      <c r="A4" s="115" t="s">
        <v>240</v>
      </c>
      <c r="B4" s="115"/>
      <c r="C4" s="115" t="s">
        <v>241</v>
      </c>
      <c r="D4" s="115" t="s">
        <v>2</v>
      </c>
      <c r="E4" s="115" t="s">
        <v>242</v>
      </c>
      <c r="F4" s="115" t="s">
        <v>243</v>
      </c>
      <c r="G4" s="113" t="s">
        <v>244</v>
      </c>
    </row>
    <row r="5" spans="1:7" ht="12.75" customHeight="1" x14ac:dyDescent="0.2">
      <c r="A5" s="116">
        <v>1</v>
      </c>
      <c r="B5" s="117">
        <v>71</v>
      </c>
      <c r="C5" s="118">
        <v>1151271</v>
      </c>
      <c r="D5" s="117" t="s">
        <v>13</v>
      </c>
      <c r="E5" s="117" t="s">
        <v>245</v>
      </c>
      <c r="F5" s="119">
        <v>2517.29</v>
      </c>
    </row>
    <row r="6" spans="1:7" ht="12.75" customHeight="1" x14ac:dyDescent="0.2">
      <c r="A6" s="116">
        <v>2</v>
      </c>
      <c r="B6" s="117">
        <v>47</v>
      </c>
      <c r="C6" s="118">
        <v>1151683</v>
      </c>
      <c r="D6" s="117" t="s">
        <v>15</v>
      </c>
      <c r="E6" s="117" t="s">
        <v>246</v>
      </c>
      <c r="F6" s="119">
        <v>1534.92</v>
      </c>
    </row>
    <row r="7" spans="1:7" ht="12.75" customHeight="1" x14ac:dyDescent="0.2">
      <c r="A7" s="116">
        <v>3</v>
      </c>
      <c r="B7" s="117">
        <v>49</v>
      </c>
      <c r="C7" s="118">
        <v>1151702</v>
      </c>
      <c r="D7" s="117" t="s">
        <v>15</v>
      </c>
      <c r="E7" s="117" t="s">
        <v>247</v>
      </c>
      <c r="F7" s="119">
        <v>2234.27</v>
      </c>
    </row>
    <row r="8" spans="1:7" ht="12.75" customHeight="1" x14ac:dyDescent="0.2">
      <c r="A8" s="116">
        <v>4</v>
      </c>
      <c r="B8" s="117">
        <v>14</v>
      </c>
      <c r="C8" s="118">
        <v>1151548</v>
      </c>
      <c r="D8" s="117" t="s">
        <v>16</v>
      </c>
      <c r="E8" s="117" t="s">
        <v>248</v>
      </c>
      <c r="F8" s="119">
        <v>57446.780000000006</v>
      </c>
    </row>
    <row r="9" spans="1:7" ht="12.75" customHeight="1" x14ac:dyDescent="0.2">
      <c r="A9" s="116">
        <v>5</v>
      </c>
      <c r="B9" s="117">
        <v>31</v>
      </c>
      <c r="C9" s="118">
        <v>1151790</v>
      </c>
      <c r="D9" s="117" t="s">
        <v>249</v>
      </c>
      <c r="E9" s="117" t="s">
        <v>250</v>
      </c>
      <c r="F9" s="119">
        <v>1796.29</v>
      </c>
    </row>
    <row r="10" spans="1:7" ht="12.75" customHeight="1" x14ac:dyDescent="0.2">
      <c r="A10" s="116">
        <v>6</v>
      </c>
      <c r="B10" s="117">
        <v>23</v>
      </c>
      <c r="C10" s="118">
        <v>1151782</v>
      </c>
      <c r="D10" s="117" t="s">
        <v>249</v>
      </c>
      <c r="E10" s="117" t="s">
        <v>251</v>
      </c>
      <c r="F10" s="119">
        <v>8445.2999999999993</v>
      </c>
    </row>
    <row r="11" spans="1:7" ht="12.75" customHeight="1" x14ac:dyDescent="0.2">
      <c r="A11" s="116">
        <v>7</v>
      </c>
      <c r="B11" s="117">
        <v>2</v>
      </c>
      <c r="C11" s="118">
        <v>1151594</v>
      </c>
      <c r="D11" s="117" t="s">
        <v>26</v>
      </c>
      <c r="E11" s="117" t="s">
        <v>252</v>
      </c>
      <c r="F11" s="119">
        <v>1401.97</v>
      </c>
      <c r="G11" s="120">
        <v>1</v>
      </c>
    </row>
    <row r="12" spans="1:7" ht="12.75" customHeight="1" x14ac:dyDescent="0.2">
      <c r="A12" s="116">
        <v>8</v>
      </c>
      <c r="B12" s="117">
        <v>6</v>
      </c>
      <c r="C12" s="118">
        <v>1151558</v>
      </c>
      <c r="D12" s="117" t="s">
        <v>27</v>
      </c>
      <c r="E12" s="117" t="s">
        <v>253</v>
      </c>
      <c r="F12" s="119">
        <v>7170</v>
      </c>
      <c r="G12" s="120">
        <v>1</v>
      </c>
    </row>
    <row r="13" spans="1:7" ht="12.75" customHeight="1" x14ac:dyDescent="0.2">
      <c r="A13" s="116">
        <v>9</v>
      </c>
      <c r="B13" s="117">
        <v>15</v>
      </c>
      <c r="C13" s="118">
        <v>1151773</v>
      </c>
      <c r="D13" s="117" t="s">
        <v>27</v>
      </c>
      <c r="E13" s="117" t="s">
        <v>254</v>
      </c>
      <c r="F13" s="119">
        <v>2868</v>
      </c>
      <c r="G13" s="120">
        <v>1</v>
      </c>
    </row>
    <row r="14" spans="1:7" ht="12.75" customHeight="1" x14ac:dyDescent="0.2">
      <c r="A14" s="116">
        <v>10</v>
      </c>
      <c r="B14" s="117">
        <v>30</v>
      </c>
      <c r="C14" s="118">
        <v>1151336</v>
      </c>
      <c r="D14" s="117" t="s">
        <v>28</v>
      </c>
      <c r="E14" s="117" t="s">
        <v>255</v>
      </c>
      <c r="F14" s="119">
        <v>1689.8500000000001</v>
      </c>
    </row>
    <row r="15" spans="1:7" ht="12.75" customHeight="1" x14ac:dyDescent="0.2">
      <c r="A15" s="116">
        <v>11</v>
      </c>
      <c r="B15" s="117">
        <v>17</v>
      </c>
      <c r="C15" s="118">
        <v>1151260</v>
      </c>
      <c r="D15" s="117" t="s">
        <v>28</v>
      </c>
      <c r="E15" s="117" t="s">
        <v>256</v>
      </c>
      <c r="F15" s="119">
        <v>2614.4500000000003</v>
      </c>
    </row>
    <row r="16" spans="1:7" ht="12.75" customHeight="1" x14ac:dyDescent="0.2">
      <c r="A16" s="116">
        <v>12</v>
      </c>
      <c r="B16" s="117">
        <v>22</v>
      </c>
      <c r="C16" s="118">
        <v>1151311</v>
      </c>
      <c r="D16" s="117" t="s">
        <v>28</v>
      </c>
      <c r="E16" s="117" t="s">
        <v>257</v>
      </c>
      <c r="F16" s="119">
        <v>3144.22</v>
      </c>
    </row>
    <row r="17" spans="1:7" ht="12.75" customHeight="1" x14ac:dyDescent="0.2">
      <c r="A17" s="116">
        <v>13</v>
      </c>
      <c r="B17" s="117">
        <v>20</v>
      </c>
      <c r="C17" s="118">
        <v>1151305</v>
      </c>
      <c r="D17" s="117" t="s">
        <v>28</v>
      </c>
      <c r="E17" s="117" t="s">
        <v>258</v>
      </c>
      <c r="F17" s="119">
        <v>2249.12</v>
      </c>
    </row>
    <row r="18" spans="1:7" ht="12.75" customHeight="1" x14ac:dyDescent="0.2">
      <c r="A18" s="116">
        <v>14</v>
      </c>
      <c r="B18" s="117">
        <v>27</v>
      </c>
      <c r="C18" s="118">
        <v>1151330</v>
      </c>
      <c r="D18" s="117" t="s">
        <v>28</v>
      </c>
      <c r="E18" s="117" t="s">
        <v>259</v>
      </c>
      <c r="F18" s="119">
        <v>2798.82</v>
      </c>
    </row>
    <row r="19" spans="1:7" ht="12.75" customHeight="1" x14ac:dyDescent="0.2">
      <c r="A19" s="116">
        <v>15</v>
      </c>
      <c r="B19" s="117">
        <v>18</v>
      </c>
      <c r="C19" s="118">
        <v>1151261</v>
      </c>
      <c r="D19" s="117" t="s">
        <v>28</v>
      </c>
      <c r="E19" s="117" t="s">
        <v>260</v>
      </c>
      <c r="F19" s="119">
        <v>2509.1</v>
      </c>
    </row>
    <row r="20" spans="1:7" ht="12.75" customHeight="1" x14ac:dyDescent="0.2">
      <c r="A20" s="116">
        <v>16</v>
      </c>
      <c r="B20" s="117">
        <v>12</v>
      </c>
      <c r="C20" s="118">
        <v>1151824</v>
      </c>
      <c r="D20" s="117" t="s">
        <v>29</v>
      </c>
      <c r="E20" s="117" t="s">
        <v>261</v>
      </c>
      <c r="F20" s="119">
        <v>1854.0500000000002</v>
      </c>
    </row>
    <row r="21" spans="1:7" ht="12.75" customHeight="1" x14ac:dyDescent="0.2">
      <c r="A21" s="116">
        <v>17</v>
      </c>
      <c r="B21" s="117">
        <v>18</v>
      </c>
      <c r="C21" s="118">
        <v>1151777</v>
      </c>
      <c r="D21" s="117" t="s">
        <v>262</v>
      </c>
      <c r="E21" s="117" t="s">
        <v>263</v>
      </c>
      <c r="F21" s="119">
        <v>1596.8</v>
      </c>
    </row>
    <row r="22" spans="1:7" ht="12.75" customHeight="1" x14ac:dyDescent="0.2">
      <c r="A22" s="116">
        <v>18</v>
      </c>
      <c r="B22" s="117">
        <v>20</v>
      </c>
      <c r="C22" s="118">
        <v>1151779</v>
      </c>
      <c r="D22" s="117" t="s">
        <v>262</v>
      </c>
      <c r="E22" s="117" t="s">
        <v>264</v>
      </c>
      <c r="F22" s="119">
        <v>3379.3399999999997</v>
      </c>
    </row>
    <row r="23" spans="1:7" ht="12" x14ac:dyDescent="0.2">
      <c r="C23" s="83"/>
      <c r="D23" s="121"/>
      <c r="E23" s="83"/>
      <c r="F23" s="121">
        <f>SUM(F5:F22)</f>
        <v>107250.57000000002</v>
      </c>
    </row>
    <row r="25" spans="1:7" ht="12.75" x14ac:dyDescent="0.2">
      <c r="A25" s="6" t="s">
        <v>265</v>
      </c>
    </row>
    <row r="26" spans="1:7" ht="12.75" x14ac:dyDescent="0.2">
      <c r="C26" s="6"/>
    </row>
    <row r="27" spans="1:7" ht="22.5" x14ac:dyDescent="0.2">
      <c r="A27" s="115" t="s">
        <v>240</v>
      </c>
      <c r="B27" s="115"/>
      <c r="C27" s="115" t="s">
        <v>241</v>
      </c>
      <c r="D27" s="115" t="s">
        <v>2</v>
      </c>
      <c r="E27" s="115" t="s">
        <v>242</v>
      </c>
      <c r="F27" s="115" t="s">
        <v>243</v>
      </c>
    </row>
    <row r="28" spans="1:7" ht="12" x14ac:dyDescent="0.2">
      <c r="A28" s="116">
        <v>1</v>
      </c>
      <c r="B28" s="117">
        <v>11</v>
      </c>
      <c r="C28" s="118">
        <v>1151546</v>
      </c>
      <c r="D28" s="117" t="s">
        <v>106</v>
      </c>
      <c r="E28" s="117" t="s">
        <v>266</v>
      </c>
      <c r="F28" s="119">
        <v>1359.5</v>
      </c>
      <c r="G28" s="113">
        <v>1</v>
      </c>
    </row>
    <row r="29" spans="1:7" ht="12" x14ac:dyDescent="0.2">
      <c r="A29" s="116">
        <v>2</v>
      </c>
      <c r="B29" s="117">
        <v>3</v>
      </c>
      <c r="C29" s="118">
        <v>1151441</v>
      </c>
      <c r="D29" s="117" t="s">
        <v>15</v>
      </c>
      <c r="E29" s="117" t="s">
        <v>267</v>
      </c>
      <c r="F29" s="119">
        <v>1811.07</v>
      </c>
    </row>
    <row r="30" spans="1:7" ht="12" x14ac:dyDescent="0.2">
      <c r="F30" s="121">
        <f>SUM(F28:F29)</f>
        <v>3170.5699999999997</v>
      </c>
    </row>
    <row r="32" spans="1:7" ht="12.75" x14ac:dyDescent="0.2">
      <c r="A32" s="6" t="s">
        <v>268</v>
      </c>
    </row>
    <row r="33" spans="1:7" ht="12.75" x14ac:dyDescent="0.2">
      <c r="C33" s="6"/>
    </row>
    <row r="34" spans="1:7" ht="22.5" x14ac:dyDescent="0.2">
      <c r="A34" s="115" t="s">
        <v>240</v>
      </c>
      <c r="B34" s="115"/>
      <c r="C34" s="115" t="s">
        <v>241</v>
      </c>
      <c r="D34" s="115" t="s">
        <v>2</v>
      </c>
      <c r="E34" s="115" t="s">
        <v>242</v>
      </c>
      <c r="F34" s="115" t="s">
        <v>243</v>
      </c>
    </row>
    <row r="35" spans="1:7" ht="12.75" customHeight="1" x14ac:dyDescent="0.25">
      <c r="A35" s="116">
        <v>1</v>
      </c>
      <c r="B35" s="117">
        <v>10</v>
      </c>
      <c r="C35" s="118">
        <v>1152573</v>
      </c>
      <c r="D35" s="117" t="s">
        <v>269</v>
      </c>
      <c r="E35" s="117" t="s">
        <v>270</v>
      </c>
      <c r="F35" s="119">
        <v>3556.7200000000003</v>
      </c>
      <c r="G35" s="122" t="s">
        <v>271</v>
      </c>
    </row>
    <row r="36" spans="1:7" ht="12.75" customHeight="1" x14ac:dyDescent="0.25">
      <c r="A36" s="116">
        <v>2</v>
      </c>
      <c r="B36" s="117">
        <v>1</v>
      </c>
      <c r="C36" s="118">
        <v>1152411</v>
      </c>
      <c r="D36" s="117" t="s">
        <v>272</v>
      </c>
      <c r="E36" s="117" t="s">
        <v>273</v>
      </c>
      <c r="F36" s="119">
        <v>2738.29</v>
      </c>
      <c r="G36" s="122" t="s">
        <v>271</v>
      </c>
    </row>
    <row r="37" spans="1:7" ht="12.75" customHeight="1" x14ac:dyDescent="0.25">
      <c r="A37" s="116">
        <v>3</v>
      </c>
      <c r="B37" s="117">
        <v>11</v>
      </c>
      <c r="C37" s="118">
        <v>1151853</v>
      </c>
      <c r="D37" s="117" t="s">
        <v>274</v>
      </c>
      <c r="E37" s="117" t="s">
        <v>275</v>
      </c>
      <c r="F37" s="119">
        <v>3422.12</v>
      </c>
      <c r="G37" s="122" t="s">
        <v>271</v>
      </c>
    </row>
    <row r="38" spans="1:7" ht="12.75" customHeight="1" x14ac:dyDescent="0.25">
      <c r="A38" s="116">
        <v>4</v>
      </c>
      <c r="B38" s="117">
        <v>4</v>
      </c>
      <c r="C38" s="118">
        <v>1151584</v>
      </c>
      <c r="D38" s="117" t="s">
        <v>274</v>
      </c>
      <c r="E38" s="117" t="s">
        <v>276</v>
      </c>
      <c r="F38" s="119">
        <v>4059.44</v>
      </c>
      <c r="G38" s="122" t="s">
        <v>271</v>
      </c>
    </row>
    <row r="39" spans="1:7" ht="12.75" customHeight="1" x14ac:dyDescent="0.25">
      <c r="A39" s="116">
        <v>5</v>
      </c>
      <c r="B39" s="117">
        <v>22</v>
      </c>
      <c r="C39" s="118">
        <v>1151955</v>
      </c>
      <c r="D39" s="117" t="s">
        <v>274</v>
      </c>
      <c r="E39" s="117" t="s">
        <v>277</v>
      </c>
      <c r="F39" s="119">
        <v>3023.3</v>
      </c>
      <c r="G39" s="122" t="s">
        <v>271</v>
      </c>
    </row>
    <row r="40" spans="1:7" ht="12.75" customHeight="1" x14ac:dyDescent="0.25">
      <c r="A40" s="116">
        <v>6</v>
      </c>
      <c r="B40" s="117">
        <v>14</v>
      </c>
      <c r="C40" s="118">
        <v>1151888</v>
      </c>
      <c r="D40" s="117" t="s">
        <v>274</v>
      </c>
      <c r="E40" s="117" t="s">
        <v>278</v>
      </c>
      <c r="F40" s="119">
        <v>3064.6499999999996</v>
      </c>
      <c r="G40" s="122" t="s">
        <v>271</v>
      </c>
    </row>
    <row r="41" spans="1:7" ht="12.75" customHeight="1" x14ac:dyDescent="0.25">
      <c r="A41" s="116">
        <v>7</v>
      </c>
      <c r="B41" s="117">
        <v>5</v>
      </c>
      <c r="C41" s="118">
        <v>1152910</v>
      </c>
      <c r="D41" s="117" t="s">
        <v>122</v>
      </c>
      <c r="E41" s="117" t="s">
        <v>279</v>
      </c>
      <c r="F41" s="119">
        <v>7660.73</v>
      </c>
      <c r="G41" s="122" t="s">
        <v>271</v>
      </c>
    </row>
    <row r="42" spans="1:7" ht="12.75" customHeight="1" x14ac:dyDescent="0.25">
      <c r="A42" s="116">
        <v>8</v>
      </c>
      <c r="B42" s="117">
        <v>29</v>
      </c>
      <c r="C42" s="118">
        <v>1152972</v>
      </c>
      <c r="D42" s="117" t="s">
        <v>123</v>
      </c>
      <c r="E42" s="117" t="s">
        <v>280</v>
      </c>
      <c r="F42" s="119">
        <v>3210.42</v>
      </c>
      <c r="G42" s="122" t="s">
        <v>271</v>
      </c>
    </row>
    <row r="43" spans="1:7" ht="12.75" customHeight="1" x14ac:dyDescent="0.25">
      <c r="A43" s="116">
        <v>9</v>
      </c>
      <c r="B43" s="117">
        <v>7</v>
      </c>
      <c r="C43" s="118">
        <v>1153123</v>
      </c>
      <c r="D43" s="117" t="s">
        <v>15</v>
      </c>
      <c r="E43" s="117" t="s">
        <v>281</v>
      </c>
      <c r="F43" s="119">
        <v>4012.15</v>
      </c>
      <c r="G43" s="122" t="s">
        <v>271</v>
      </c>
    </row>
    <row r="44" spans="1:7" ht="12.75" customHeight="1" x14ac:dyDescent="0.2">
      <c r="A44" s="116">
        <v>10</v>
      </c>
      <c r="B44" s="117">
        <v>1</v>
      </c>
      <c r="C44" s="118">
        <v>1152160</v>
      </c>
      <c r="D44" s="117" t="s">
        <v>15</v>
      </c>
      <c r="E44" s="117" t="s">
        <v>282</v>
      </c>
      <c r="F44" s="119">
        <v>4177.34</v>
      </c>
      <c r="G44" s="116" t="s">
        <v>283</v>
      </c>
    </row>
    <row r="45" spans="1:7" ht="12.75" customHeight="1" x14ac:dyDescent="0.25">
      <c r="A45" s="116">
        <v>11</v>
      </c>
      <c r="B45" s="117">
        <v>9</v>
      </c>
      <c r="C45" s="118">
        <v>1153015</v>
      </c>
      <c r="D45" s="117" t="s">
        <v>17</v>
      </c>
      <c r="E45" s="117" t="s">
        <v>284</v>
      </c>
      <c r="F45" s="119">
        <v>4323.2700000000004</v>
      </c>
      <c r="G45" s="122" t="s">
        <v>271</v>
      </c>
    </row>
    <row r="46" spans="1:7" ht="12.75" customHeight="1" x14ac:dyDescent="0.25">
      <c r="A46" s="116">
        <v>12</v>
      </c>
      <c r="B46" s="117">
        <v>9</v>
      </c>
      <c r="C46" s="118">
        <v>1151962</v>
      </c>
      <c r="D46" s="117" t="s">
        <v>18</v>
      </c>
      <c r="E46" s="117" t="s">
        <v>285</v>
      </c>
      <c r="F46" s="119">
        <v>4463.8099999999995</v>
      </c>
      <c r="G46" s="122" t="s">
        <v>271</v>
      </c>
    </row>
    <row r="47" spans="1:7" ht="12.75" customHeight="1" x14ac:dyDescent="0.25">
      <c r="A47" s="116">
        <v>13</v>
      </c>
      <c r="B47" s="117">
        <v>174</v>
      </c>
      <c r="C47" s="118">
        <v>1152761</v>
      </c>
      <c r="D47" s="117" t="s">
        <v>126</v>
      </c>
      <c r="E47" s="117" t="s">
        <v>286</v>
      </c>
      <c r="F47" s="119">
        <v>3793.5899999999997</v>
      </c>
      <c r="G47" s="122" t="s">
        <v>271</v>
      </c>
    </row>
    <row r="48" spans="1:7" ht="12.75" customHeight="1" x14ac:dyDescent="0.25">
      <c r="A48" s="116">
        <v>14</v>
      </c>
      <c r="B48" s="117">
        <v>92</v>
      </c>
      <c r="C48" s="118">
        <v>1151894</v>
      </c>
      <c r="D48" s="117" t="s">
        <v>126</v>
      </c>
      <c r="E48" s="117" t="s">
        <v>287</v>
      </c>
      <c r="F48" s="119">
        <v>7695.99</v>
      </c>
      <c r="G48" s="122" t="s">
        <v>271</v>
      </c>
    </row>
    <row r="49" spans="1:7" ht="12.75" customHeight="1" x14ac:dyDescent="0.25">
      <c r="A49" s="116">
        <v>15</v>
      </c>
      <c r="B49" s="117">
        <v>155</v>
      </c>
      <c r="C49" s="118">
        <v>1152602</v>
      </c>
      <c r="D49" s="117" t="s">
        <v>126</v>
      </c>
      <c r="E49" s="117" t="s">
        <v>288</v>
      </c>
      <c r="F49" s="119">
        <v>3189.67</v>
      </c>
      <c r="G49" s="122" t="s">
        <v>271</v>
      </c>
    </row>
    <row r="50" spans="1:7" ht="12.75" customHeight="1" x14ac:dyDescent="0.25">
      <c r="A50" s="116">
        <v>16</v>
      </c>
      <c r="B50" s="117">
        <v>105</v>
      </c>
      <c r="C50" s="118">
        <v>1152099</v>
      </c>
      <c r="D50" s="117" t="s">
        <v>126</v>
      </c>
      <c r="E50" s="117" t="s">
        <v>289</v>
      </c>
      <c r="F50" s="119">
        <v>3976.52</v>
      </c>
      <c r="G50" s="122" t="s">
        <v>271</v>
      </c>
    </row>
    <row r="51" spans="1:7" ht="12.75" customHeight="1" x14ac:dyDescent="0.25">
      <c r="A51" s="116">
        <v>17</v>
      </c>
      <c r="B51" s="117">
        <v>228</v>
      </c>
      <c r="C51" s="118">
        <v>1152990</v>
      </c>
      <c r="D51" s="117" t="s">
        <v>126</v>
      </c>
      <c r="E51" s="117" t="s">
        <v>290</v>
      </c>
      <c r="F51" s="119">
        <v>3779.6099999999997</v>
      </c>
      <c r="G51" s="122" t="s">
        <v>271</v>
      </c>
    </row>
    <row r="52" spans="1:7" ht="12.75" customHeight="1" x14ac:dyDescent="0.25">
      <c r="A52" s="116">
        <v>18</v>
      </c>
      <c r="B52" s="117">
        <v>230</v>
      </c>
      <c r="C52" s="118">
        <v>1152993</v>
      </c>
      <c r="D52" s="117" t="s">
        <v>126</v>
      </c>
      <c r="E52" s="117" t="s">
        <v>291</v>
      </c>
      <c r="F52" s="119">
        <v>7310.41</v>
      </c>
      <c r="G52" s="122" t="s">
        <v>271</v>
      </c>
    </row>
    <row r="53" spans="1:7" ht="12.75" customHeight="1" x14ac:dyDescent="0.25">
      <c r="A53" s="116">
        <v>19</v>
      </c>
      <c r="B53" s="117">
        <v>219</v>
      </c>
      <c r="C53" s="118">
        <v>1152968</v>
      </c>
      <c r="D53" s="117" t="s">
        <v>126</v>
      </c>
      <c r="E53" s="117" t="s">
        <v>292</v>
      </c>
      <c r="F53" s="119">
        <v>4147.21</v>
      </c>
      <c r="G53" s="122" t="s">
        <v>271</v>
      </c>
    </row>
    <row r="54" spans="1:7" ht="12.75" customHeight="1" x14ac:dyDescent="0.25">
      <c r="A54" s="116">
        <v>20</v>
      </c>
      <c r="B54" s="117">
        <v>237</v>
      </c>
      <c r="C54" s="118">
        <v>1153008</v>
      </c>
      <c r="D54" s="117" t="s">
        <v>126</v>
      </c>
      <c r="E54" s="117" t="s">
        <v>293</v>
      </c>
      <c r="F54" s="119">
        <v>3896.02</v>
      </c>
      <c r="G54" s="122" t="s">
        <v>271</v>
      </c>
    </row>
    <row r="55" spans="1:7" ht="12.75" customHeight="1" x14ac:dyDescent="0.25">
      <c r="A55" s="116">
        <v>21</v>
      </c>
      <c r="B55" s="117">
        <v>217</v>
      </c>
      <c r="C55" s="118">
        <v>1152960</v>
      </c>
      <c r="D55" s="117" t="s">
        <v>126</v>
      </c>
      <c r="E55" s="117" t="s">
        <v>294</v>
      </c>
      <c r="F55" s="119">
        <v>3779.6099999999997</v>
      </c>
      <c r="G55" s="122" t="s">
        <v>271</v>
      </c>
    </row>
    <row r="56" spans="1:7" ht="12.75" customHeight="1" x14ac:dyDescent="0.25">
      <c r="A56" s="116">
        <v>22</v>
      </c>
      <c r="B56" s="117">
        <v>243</v>
      </c>
      <c r="C56" s="118">
        <v>1153022</v>
      </c>
      <c r="D56" s="117" t="s">
        <v>126</v>
      </c>
      <c r="E56" s="117" t="s">
        <v>295</v>
      </c>
      <c r="F56" s="119">
        <v>3896.02</v>
      </c>
      <c r="G56" s="122" t="s">
        <v>271</v>
      </c>
    </row>
    <row r="57" spans="1:7" ht="12.75" customHeight="1" x14ac:dyDescent="0.25">
      <c r="A57" s="116">
        <v>23</v>
      </c>
      <c r="B57" s="117">
        <v>236</v>
      </c>
      <c r="C57" s="118">
        <v>1153005</v>
      </c>
      <c r="D57" s="117" t="s">
        <v>126</v>
      </c>
      <c r="E57" s="117" t="s">
        <v>296</v>
      </c>
      <c r="F57" s="119">
        <v>3156.91</v>
      </c>
      <c r="G57" s="122" t="s">
        <v>271</v>
      </c>
    </row>
    <row r="58" spans="1:7" ht="12.75" customHeight="1" x14ac:dyDescent="0.25">
      <c r="A58" s="116">
        <v>24</v>
      </c>
      <c r="B58" s="117">
        <v>241</v>
      </c>
      <c r="C58" s="118">
        <v>1153016</v>
      </c>
      <c r="D58" s="117" t="s">
        <v>126</v>
      </c>
      <c r="E58" s="117" t="s">
        <v>297</v>
      </c>
      <c r="F58" s="119">
        <v>3758.32</v>
      </c>
      <c r="G58" s="122" t="s">
        <v>271</v>
      </c>
    </row>
    <row r="59" spans="1:7" ht="12.75" customHeight="1" x14ac:dyDescent="0.25">
      <c r="A59" s="116">
        <v>25</v>
      </c>
      <c r="B59" s="117">
        <v>233</v>
      </c>
      <c r="C59" s="118">
        <v>1152997</v>
      </c>
      <c r="D59" s="117" t="s">
        <v>126</v>
      </c>
      <c r="E59" s="117" t="s">
        <v>298</v>
      </c>
      <c r="F59" s="119">
        <v>7310.41</v>
      </c>
      <c r="G59" s="122" t="s">
        <v>271</v>
      </c>
    </row>
    <row r="60" spans="1:7" ht="12.75" customHeight="1" x14ac:dyDescent="0.25">
      <c r="A60" s="116">
        <v>26</v>
      </c>
      <c r="B60" s="117">
        <v>239</v>
      </c>
      <c r="C60" s="118">
        <v>1153011</v>
      </c>
      <c r="D60" s="117" t="s">
        <v>126</v>
      </c>
      <c r="E60" s="117" t="s">
        <v>299</v>
      </c>
      <c r="F60" s="119">
        <v>3758.3199999999997</v>
      </c>
      <c r="G60" s="122" t="s">
        <v>271</v>
      </c>
    </row>
    <row r="61" spans="1:7" ht="12.75" customHeight="1" x14ac:dyDescent="0.25">
      <c r="A61" s="116">
        <v>27</v>
      </c>
      <c r="B61" s="117">
        <v>232</v>
      </c>
      <c r="C61" s="118">
        <v>1152995</v>
      </c>
      <c r="D61" s="117" t="s">
        <v>126</v>
      </c>
      <c r="E61" s="117" t="s">
        <v>300</v>
      </c>
      <c r="F61" s="119">
        <v>7310.4100000000008</v>
      </c>
      <c r="G61" s="122" t="s">
        <v>271</v>
      </c>
    </row>
    <row r="62" spans="1:7" ht="12.75" customHeight="1" x14ac:dyDescent="0.25">
      <c r="A62" s="116">
        <v>28</v>
      </c>
      <c r="B62" s="117">
        <v>14</v>
      </c>
      <c r="C62" s="118">
        <v>1151015</v>
      </c>
      <c r="D62" s="117" t="s">
        <v>126</v>
      </c>
      <c r="E62" s="117" t="s">
        <v>301</v>
      </c>
      <c r="F62" s="119">
        <v>5967.67</v>
      </c>
      <c r="G62" s="122" t="s">
        <v>271</v>
      </c>
    </row>
    <row r="63" spans="1:7" ht="12.75" customHeight="1" x14ac:dyDescent="0.25">
      <c r="A63" s="116">
        <v>29</v>
      </c>
      <c r="B63" s="117">
        <v>72</v>
      </c>
      <c r="C63" s="118">
        <v>1151849</v>
      </c>
      <c r="D63" s="117" t="s">
        <v>126</v>
      </c>
      <c r="E63" s="117" t="s">
        <v>302</v>
      </c>
      <c r="F63" s="119">
        <v>36112.050000000003</v>
      </c>
      <c r="G63" s="122" t="s">
        <v>271</v>
      </c>
    </row>
    <row r="64" spans="1:7" ht="12.75" customHeight="1" x14ac:dyDescent="0.25">
      <c r="A64" s="116">
        <v>30</v>
      </c>
      <c r="B64" s="117">
        <v>179</v>
      </c>
      <c r="C64" s="118">
        <v>1152771</v>
      </c>
      <c r="D64" s="117" t="s">
        <v>126</v>
      </c>
      <c r="E64" s="117" t="s">
        <v>302</v>
      </c>
      <c r="F64" s="119">
        <v>97145.89</v>
      </c>
      <c r="G64" s="122" t="s">
        <v>271</v>
      </c>
    </row>
    <row r="65" spans="1:7" ht="12.75" customHeight="1" x14ac:dyDescent="0.25">
      <c r="A65" s="116">
        <v>31</v>
      </c>
      <c r="B65" s="117">
        <v>88</v>
      </c>
      <c r="C65" s="118">
        <v>1151890</v>
      </c>
      <c r="D65" s="117" t="s">
        <v>126</v>
      </c>
      <c r="E65" s="117" t="s">
        <v>303</v>
      </c>
      <c r="F65" s="119">
        <v>2900</v>
      </c>
      <c r="G65" s="122" t="s">
        <v>271</v>
      </c>
    </row>
    <row r="66" spans="1:7" ht="12.75" customHeight="1" x14ac:dyDescent="0.25">
      <c r="A66" s="116">
        <v>32</v>
      </c>
      <c r="B66" s="117">
        <v>206</v>
      </c>
      <c r="C66" s="118">
        <v>1152911</v>
      </c>
      <c r="D66" s="117" t="s">
        <v>126</v>
      </c>
      <c r="E66" s="117" t="s">
        <v>304</v>
      </c>
      <c r="F66" s="119">
        <v>13731.89</v>
      </c>
      <c r="G66" s="122" t="s">
        <v>271</v>
      </c>
    </row>
    <row r="67" spans="1:7" ht="12.75" customHeight="1" x14ac:dyDescent="0.25">
      <c r="A67" s="116">
        <v>33</v>
      </c>
      <c r="B67" s="117">
        <v>202</v>
      </c>
      <c r="C67" s="118">
        <v>1152902</v>
      </c>
      <c r="D67" s="117" t="s">
        <v>126</v>
      </c>
      <c r="E67" s="117" t="s">
        <v>305</v>
      </c>
      <c r="F67" s="119">
        <v>9611.2800000000007</v>
      </c>
      <c r="G67" s="122" t="s">
        <v>271</v>
      </c>
    </row>
    <row r="68" spans="1:7" ht="12.75" customHeight="1" x14ac:dyDescent="0.25">
      <c r="A68" s="116">
        <v>34</v>
      </c>
      <c r="B68" s="117">
        <v>200</v>
      </c>
      <c r="C68" s="118">
        <v>1152895</v>
      </c>
      <c r="D68" s="117" t="s">
        <v>126</v>
      </c>
      <c r="E68" s="117" t="s">
        <v>306</v>
      </c>
      <c r="F68" s="119">
        <v>9734</v>
      </c>
      <c r="G68" s="122" t="s">
        <v>271</v>
      </c>
    </row>
    <row r="69" spans="1:7" ht="12.75" customHeight="1" x14ac:dyDescent="0.25">
      <c r="A69" s="116">
        <v>35</v>
      </c>
      <c r="B69" s="117">
        <v>211</v>
      </c>
      <c r="C69" s="118">
        <v>1152931</v>
      </c>
      <c r="D69" s="117" t="s">
        <v>126</v>
      </c>
      <c r="E69" s="117" t="s">
        <v>307</v>
      </c>
      <c r="F69" s="119">
        <v>27543.29</v>
      </c>
      <c r="G69" s="122" t="s">
        <v>271</v>
      </c>
    </row>
    <row r="70" spans="1:7" ht="12.75" customHeight="1" x14ac:dyDescent="0.25">
      <c r="A70" s="116">
        <v>36</v>
      </c>
      <c r="B70" s="117">
        <v>184</v>
      </c>
      <c r="C70" s="118">
        <v>1152815</v>
      </c>
      <c r="D70" s="117" t="s">
        <v>126</v>
      </c>
      <c r="E70" s="117" t="s">
        <v>308</v>
      </c>
      <c r="F70" s="119">
        <v>4271.8899999999994</v>
      </c>
      <c r="G70" s="122" t="s">
        <v>271</v>
      </c>
    </row>
    <row r="71" spans="1:7" ht="12.75" customHeight="1" x14ac:dyDescent="0.25">
      <c r="A71" s="116">
        <v>37</v>
      </c>
      <c r="B71" s="117">
        <v>196</v>
      </c>
      <c r="C71" s="118">
        <v>1152886</v>
      </c>
      <c r="D71" s="117" t="s">
        <v>126</v>
      </c>
      <c r="E71" s="117" t="s">
        <v>309</v>
      </c>
      <c r="F71" s="119">
        <v>8319.2100000000009</v>
      </c>
      <c r="G71" s="122" t="s">
        <v>271</v>
      </c>
    </row>
    <row r="72" spans="1:7" ht="12.75" customHeight="1" x14ac:dyDescent="0.25">
      <c r="A72" s="116">
        <v>38</v>
      </c>
      <c r="B72" s="117">
        <v>182</v>
      </c>
      <c r="C72" s="118">
        <v>1152787</v>
      </c>
      <c r="D72" s="117" t="s">
        <v>126</v>
      </c>
      <c r="E72" s="117" t="s">
        <v>310</v>
      </c>
      <c r="F72" s="119">
        <v>4072.2</v>
      </c>
      <c r="G72" s="122" t="s">
        <v>271</v>
      </c>
    </row>
    <row r="73" spans="1:7" ht="12.75" customHeight="1" x14ac:dyDescent="0.25">
      <c r="A73" s="116">
        <v>39</v>
      </c>
      <c r="B73" s="117">
        <v>194</v>
      </c>
      <c r="C73" s="118">
        <v>1152883</v>
      </c>
      <c r="D73" s="117" t="s">
        <v>126</v>
      </c>
      <c r="E73" s="117" t="s">
        <v>311</v>
      </c>
      <c r="F73" s="119">
        <v>8319.2099999999991</v>
      </c>
      <c r="G73" s="122" t="s">
        <v>271</v>
      </c>
    </row>
    <row r="74" spans="1:7" ht="12.75" customHeight="1" x14ac:dyDescent="0.25">
      <c r="A74" s="116">
        <v>40</v>
      </c>
      <c r="B74" s="117">
        <v>185</v>
      </c>
      <c r="C74" s="118">
        <v>1152826</v>
      </c>
      <c r="D74" s="117" t="s">
        <v>126</v>
      </c>
      <c r="E74" s="117" t="s">
        <v>312</v>
      </c>
      <c r="F74" s="119">
        <v>4742.1499999999996</v>
      </c>
      <c r="G74" s="122" t="s">
        <v>271</v>
      </c>
    </row>
    <row r="75" spans="1:7" ht="12.75" customHeight="1" x14ac:dyDescent="0.25">
      <c r="A75" s="116">
        <v>41</v>
      </c>
      <c r="B75" s="117">
        <v>261</v>
      </c>
      <c r="C75" s="118">
        <v>1153071</v>
      </c>
      <c r="D75" s="117" t="s">
        <v>126</v>
      </c>
      <c r="E75" s="117" t="s">
        <v>313</v>
      </c>
      <c r="F75" s="119">
        <v>10622.800000000001</v>
      </c>
      <c r="G75" s="122" t="s">
        <v>271</v>
      </c>
    </row>
    <row r="76" spans="1:7" ht="12.75" customHeight="1" x14ac:dyDescent="0.25">
      <c r="A76" s="116">
        <v>42</v>
      </c>
      <c r="B76" s="117">
        <v>39</v>
      </c>
      <c r="C76" s="118">
        <v>1151280</v>
      </c>
      <c r="D76" s="117" t="s">
        <v>126</v>
      </c>
      <c r="E76" s="117" t="s">
        <v>314</v>
      </c>
      <c r="F76" s="119">
        <v>8067.0700000000006</v>
      </c>
      <c r="G76" s="122" t="s">
        <v>271</v>
      </c>
    </row>
    <row r="77" spans="1:7" ht="12.75" customHeight="1" x14ac:dyDescent="0.25">
      <c r="A77" s="116">
        <v>43</v>
      </c>
      <c r="B77" s="117">
        <v>186</v>
      </c>
      <c r="C77" s="118">
        <v>1152835</v>
      </c>
      <c r="D77" s="117" t="s">
        <v>126</v>
      </c>
      <c r="E77" s="117" t="s">
        <v>315</v>
      </c>
      <c r="F77" s="119">
        <v>2815.17</v>
      </c>
      <c r="G77" s="122" t="s">
        <v>271</v>
      </c>
    </row>
    <row r="78" spans="1:7" ht="12.75" customHeight="1" x14ac:dyDescent="0.25">
      <c r="A78" s="116">
        <v>44</v>
      </c>
      <c r="B78" s="117">
        <v>36</v>
      </c>
      <c r="C78" s="118">
        <v>1151254</v>
      </c>
      <c r="D78" s="117" t="s">
        <v>126</v>
      </c>
      <c r="E78" s="117" t="s">
        <v>316</v>
      </c>
      <c r="F78" s="119">
        <v>6055.08</v>
      </c>
      <c r="G78" s="122" t="s">
        <v>271</v>
      </c>
    </row>
    <row r="79" spans="1:7" ht="12.75" customHeight="1" x14ac:dyDescent="0.25">
      <c r="A79" s="116">
        <v>45</v>
      </c>
      <c r="B79" s="117">
        <v>31</v>
      </c>
      <c r="C79" s="118">
        <v>1151084</v>
      </c>
      <c r="D79" s="117" t="s">
        <v>126</v>
      </c>
      <c r="E79" s="117" t="s">
        <v>317</v>
      </c>
      <c r="F79" s="119">
        <v>3643.99</v>
      </c>
      <c r="G79" s="122" t="s">
        <v>271</v>
      </c>
    </row>
    <row r="80" spans="1:7" ht="12.75" customHeight="1" x14ac:dyDescent="0.25">
      <c r="A80" s="116">
        <v>46</v>
      </c>
      <c r="B80" s="117">
        <v>90</v>
      </c>
      <c r="C80" s="118">
        <v>1151892</v>
      </c>
      <c r="D80" s="117" t="s">
        <v>126</v>
      </c>
      <c r="E80" s="117" t="s">
        <v>318</v>
      </c>
      <c r="F80" s="119">
        <v>7479.07</v>
      </c>
      <c r="G80" s="122" t="s">
        <v>271</v>
      </c>
    </row>
    <row r="81" spans="1:7" ht="12.75" customHeight="1" x14ac:dyDescent="0.25">
      <c r="A81" s="116">
        <v>47</v>
      </c>
      <c r="B81" s="117">
        <v>254</v>
      </c>
      <c r="C81" s="118">
        <v>1153043</v>
      </c>
      <c r="D81" s="117" t="s">
        <v>126</v>
      </c>
      <c r="E81" s="117" t="s">
        <v>319</v>
      </c>
      <c r="F81" s="119">
        <v>16848.550000000003</v>
      </c>
      <c r="G81" s="122" t="s">
        <v>271</v>
      </c>
    </row>
    <row r="82" spans="1:7" ht="12.75" customHeight="1" x14ac:dyDescent="0.25">
      <c r="A82" s="116">
        <v>48</v>
      </c>
      <c r="B82" s="117">
        <v>128</v>
      </c>
      <c r="C82" s="118">
        <v>1152304</v>
      </c>
      <c r="D82" s="117" t="s">
        <v>126</v>
      </c>
      <c r="E82" s="117" t="s">
        <v>320</v>
      </c>
      <c r="F82" s="119">
        <v>3357.75</v>
      </c>
      <c r="G82" s="122" t="s">
        <v>271</v>
      </c>
    </row>
    <row r="83" spans="1:7" ht="12.75" customHeight="1" x14ac:dyDescent="0.25">
      <c r="A83" s="116">
        <v>49</v>
      </c>
      <c r="B83" s="117">
        <v>64</v>
      </c>
      <c r="C83" s="118">
        <v>1151829</v>
      </c>
      <c r="D83" s="117" t="s">
        <v>126</v>
      </c>
      <c r="E83" s="117" t="s">
        <v>321</v>
      </c>
      <c r="F83" s="119">
        <v>7483.49</v>
      </c>
      <c r="G83" s="122" t="s">
        <v>271</v>
      </c>
    </row>
    <row r="84" spans="1:7" ht="12.75" customHeight="1" x14ac:dyDescent="0.25">
      <c r="A84" s="116">
        <v>50</v>
      </c>
      <c r="B84" s="117">
        <v>127</v>
      </c>
      <c r="C84" s="118">
        <v>1152298</v>
      </c>
      <c r="D84" s="117" t="s">
        <v>126</v>
      </c>
      <c r="E84" s="117" t="s">
        <v>322</v>
      </c>
      <c r="F84" s="119">
        <v>8232.3200000000015</v>
      </c>
      <c r="G84" s="122" t="s">
        <v>271</v>
      </c>
    </row>
    <row r="85" spans="1:7" ht="12.75" customHeight="1" x14ac:dyDescent="0.25">
      <c r="A85" s="116">
        <v>51</v>
      </c>
      <c r="B85" s="117">
        <v>199</v>
      </c>
      <c r="C85" s="118">
        <v>1152892</v>
      </c>
      <c r="D85" s="117" t="s">
        <v>126</v>
      </c>
      <c r="E85" s="117" t="s">
        <v>323</v>
      </c>
      <c r="F85" s="119">
        <v>7082.49</v>
      </c>
      <c r="G85" s="122" t="s">
        <v>271</v>
      </c>
    </row>
    <row r="86" spans="1:7" ht="12.75" customHeight="1" x14ac:dyDescent="0.25">
      <c r="A86" s="116">
        <v>52</v>
      </c>
      <c r="B86" s="117">
        <v>210</v>
      </c>
      <c r="C86" s="118">
        <v>1152924</v>
      </c>
      <c r="D86" s="117" t="s">
        <v>126</v>
      </c>
      <c r="E86" s="117" t="s">
        <v>324</v>
      </c>
      <c r="F86" s="119">
        <v>7254.6699999999992</v>
      </c>
      <c r="G86" s="122" t="s">
        <v>271</v>
      </c>
    </row>
    <row r="87" spans="1:7" ht="12.75" customHeight="1" x14ac:dyDescent="0.25">
      <c r="A87" s="116">
        <v>53</v>
      </c>
      <c r="B87" s="117">
        <v>259</v>
      </c>
      <c r="C87" s="118">
        <v>1153062</v>
      </c>
      <c r="D87" s="117" t="s">
        <v>126</v>
      </c>
      <c r="E87" s="117" t="s">
        <v>325</v>
      </c>
      <c r="F87" s="119">
        <v>4574.8099999999995</v>
      </c>
      <c r="G87" s="122" t="s">
        <v>271</v>
      </c>
    </row>
    <row r="88" spans="1:7" ht="12.75" customHeight="1" x14ac:dyDescent="0.25">
      <c r="A88" s="116">
        <v>54</v>
      </c>
      <c r="B88" s="117">
        <v>24</v>
      </c>
      <c r="C88" s="118">
        <v>1151047</v>
      </c>
      <c r="D88" s="117" t="s">
        <v>126</v>
      </c>
      <c r="E88" s="117" t="s">
        <v>326</v>
      </c>
      <c r="F88" s="119">
        <v>3157.42</v>
      </c>
      <c r="G88" s="122" t="s">
        <v>271</v>
      </c>
    </row>
    <row r="89" spans="1:7" ht="12.75" customHeight="1" x14ac:dyDescent="0.25">
      <c r="A89" s="116">
        <v>55</v>
      </c>
      <c r="B89" s="117">
        <v>178</v>
      </c>
      <c r="C89" s="118">
        <v>1152767</v>
      </c>
      <c r="D89" s="117" t="s">
        <v>126</v>
      </c>
      <c r="E89" s="117" t="s">
        <v>327</v>
      </c>
      <c r="F89" s="119">
        <v>5558.7400000000007</v>
      </c>
      <c r="G89" s="122" t="s">
        <v>271</v>
      </c>
    </row>
    <row r="90" spans="1:7" ht="12.75" customHeight="1" x14ac:dyDescent="0.25">
      <c r="A90" s="116">
        <v>56</v>
      </c>
      <c r="B90" s="117">
        <v>192</v>
      </c>
      <c r="C90" s="118">
        <v>1152862</v>
      </c>
      <c r="D90" s="117" t="s">
        <v>126</v>
      </c>
      <c r="E90" s="117" t="s">
        <v>328</v>
      </c>
      <c r="F90" s="119">
        <v>44443.460000000006</v>
      </c>
      <c r="G90" s="122" t="s">
        <v>271</v>
      </c>
    </row>
    <row r="91" spans="1:7" ht="12.75" customHeight="1" x14ac:dyDescent="0.25">
      <c r="A91" s="116">
        <v>57</v>
      </c>
      <c r="B91" s="117">
        <v>208</v>
      </c>
      <c r="C91" s="118">
        <v>1152919</v>
      </c>
      <c r="D91" s="117" t="s">
        <v>126</v>
      </c>
      <c r="E91" s="117" t="s">
        <v>329</v>
      </c>
      <c r="F91" s="119">
        <v>78152.03</v>
      </c>
      <c r="G91" s="122" t="s">
        <v>271</v>
      </c>
    </row>
    <row r="92" spans="1:7" ht="12.75" customHeight="1" x14ac:dyDescent="0.25">
      <c r="A92" s="116">
        <v>58</v>
      </c>
      <c r="B92" s="117">
        <v>209</v>
      </c>
      <c r="C92" s="118">
        <v>1152922</v>
      </c>
      <c r="D92" s="117" t="s">
        <v>126</v>
      </c>
      <c r="E92" s="117" t="s">
        <v>330</v>
      </c>
      <c r="F92" s="119">
        <v>48443.569999999992</v>
      </c>
      <c r="G92" s="122" t="s">
        <v>271</v>
      </c>
    </row>
    <row r="93" spans="1:7" ht="12.75" customHeight="1" x14ac:dyDescent="0.25">
      <c r="A93" s="116">
        <v>59</v>
      </c>
      <c r="B93" s="117">
        <v>205</v>
      </c>
      <c r="C93" s="118">
        <v>1152908</v>
      </c>
      <c r="D93" s="117" t="s">
        <v>126</v>
      </c>
      <c r="E93" s="117" t="s">
        <v>331</v>
      </c>
      <c r="F93" s="119">
        <v>23584.260000000002</v>
      </c>
      <c r="G93" s="122" t="s">
        <v>271</v>
      </c>
    </row>
    <row r="94" spans="1:7" ht="12.75" customHeight="1" x14ac:dyDescent="0.25">
      <c r="A94" s="116">
        <v>60</v>
      </c>
      <c r="B94" s="117">
        <v>207</v>
      </c>
      <c r="C94" s="118">
        <v>1152915</v>
      </c>
      <c r="D94" s="117" t="s">
        <v>126</v>
      </c>
      <c r="E94" s="117" t="s">
        <v>332</v>
      </c>
      <c r="F94" s="119">
        <v>20912.100000000002</v>
      </c>
      <c r="G94" s="122" t="s">
        <v>271</v>
      </c>
    </row>
    <row r="95" spans="1:7" ht="12.75" customHeight="1" x14ac:dyDescent="0.25">
      <c r="A95" s="116">
        <v>61</v>
      </c>
      <c r="B95" s="117">
        <v>195</v>
      </c>
      <c r="C95" s="118">
        <v>1152884</v>
      </c>
      <c r="D95" s="117" t="s">
        <v>126</v>
      </c>
      <c r="E95" s="117" t="s">
        <v>333</v>
      </c>
      <c r="F95" s="119">
        <v>27519.159999999996</v>
      </c>
      <c r="G95" s="122" t="s">
        <v>271</v>
      </c>
    </row>
    <row r="96" spans="1:7" ht="12.75" customHeight="1" x14ac:dyDescent="0.25">
      <c r="A96" s="116">
        <v>62</v>
      </c>
      <c r="B96" s="117">
        <v>140</v>
      </c>
      <c r="C96" s="118">
        <v>1152490</v>
      </c>
      <c r="D96" s="117" t="s">
        <v>126</v>
      </c>
      <c r="E96" s="117" t="s">
        <v>334</v>
      </c>
      <c r="F96" s="119">
        <v>3429.85</v>
      </c>
      <c r="G96" s="122" t="s">
        <v>271</v>
      </c>
    </row>
    <row r="97" spans="1:7" ht="12.75" customHeight="1" x14ac:dyDescent="0.25">
      <c r="A97" s="116">
        <v>63</v>
      </c>
      <c r="B97" s="117">
        <v>171</v>
      </c>
      <c r="C97" s="118">
        <v>1152728</v>
      </c>
      <c r="D97" s="117" t="s">
        <v>126</v>
      </c>
      <c r="E97" s="117" t="s">
        <v>335</v>
      </c>
      <c r="F97" s="119">
        <v>8821.7000000000007</v>
      </c>
      <c r="G97" s="122" t="s">
        <v>271</v>
      </c>
    </row>
    <row r="98" spans="1:7" ht="12.75" customHeight="1" x14ac:dyDescent="0.25">
      <c r="A98" s="116">
        <v>64</v>
      </c>
      <c r="B98" s="117">
        <v>164</v>
      </c>
      <c r="C98" s="118">
        <v>1152665</v>
      </c>
      <c r="D98" s="117" t="s">
        <v>126</v>
      </c>
      <c r="E98" s="117" t="s">
        <v>336</v>
      </c>
      <c r="F98" s="119">
        <v>2784.19</v>
      </c>
      <c r="G98" s="122" t="s">
        <v>271</v>
      </c>
    </row>
    <row r="99" spans="1:7" ht="12.75" customHeight="1" x14ac:dyDescent="0.25">
      <c r="A99" s="116">
        <v>65</v>
      </c>
      <c r="B99" s="117">
        <v>44</v>
      </c>
      <c r="C99" s="118">
        <v>1151624</v>
      </c>
      <c r="D99" s="117" t="s">
        <v>126</v>
      </c>
      <c r="E99" s="117" t="s">
        <v>337</v>
      </c>
      <c r="F99" s="119">
        <v>10239.65</v>
      </c>
      <c r="G99" s="122" t="s">
        <v>271</v>
      </c>
    </row>
    <row r="100" spans="1:7" ht="12.75" customHeight="1" x14ac:dyDescent="0.25">
      <c r="A100" s="116">
        <v>66</v>
      </c>
      <c r="B100" s="117">
        <v>266</v>
      </c>
      <c r="C100" s="118">
        <v>1153186</v>
      </c>
      <c r="D100" s="117" t="s">
        <v>126</v>
      </c>
      <c r="E100" s="117" t="s">
        <v>338</v>
      </c>
      <c r="F100" s="119">
        <v>7589.1699999999992</v>
      </c>
      <c r="G100" s="122" t="s">
        <v>271</v>
      </c>
    </row>
    <row r="101" spans="1:7" ht="12.75" customHeight="1" x14ac:dyDescent="0.25">
      <c r="A101" s="116">
        <v>67</v>
      </c>
      <c r="B101" s="117">
        <v>169</v>
      </c>
      <c r="C101" s="118">
        <v>1152710</v>
      </c>
      <c r="D101" s="117" t="s">
        <v>126</v>
      </c>
      <c r="E101" s="117" t="s">
        <v>339</v>
      </c>
      <c r="F101" s="119">
        <v>3134.6099999999997</v>
      </c>
      <c r="G101" s="122" t="s">
        <v>271</v>
      </c>
    </row>
    <row r="102" spans="1:7" ht="12.75" customHeight="1" x14ac:dyDescent="0.25">
      <c r="A102" s="116">
        <v>68</v>
      </c>
      <c r="B102" s="117">
        <v>227</v>
      </c>
      <c r="C102" s="118">
        <v>1152987</v>
      </c>
      <c r="D102" s="117" t="s">
        <v>126</v>
      </c>
      <c r="E102" s="117" t="s">
        <v>340</v>
      </c>
      <c r="F102" s="119">
        <v>19189.02</v>
      </c>
      <c r="G102" s="122" t="s">
        <v>271</v>
      </c>
    </row>
    <row r="103" spans="1:7" ht="12.75" customHeight="1" x14ac:dyDescent="0.25">
      <c r="A103" s="116">
        <v>69</v>
      </c>
      <c r="B103" s="117">
        <v>263</v>
      </c>
      <c r="C103" s="118">
        <v>1153182</v>
      </c>
      <c r="D103" s="117" t="s">
        <v>126</v>
      </c>
      <c r="E103" s="117" t="s">
        <v>340</v>
      </c>
      <c r="F103" s="119">
        <v>19238.999999999996</v>
      </c>
      <c r="G103" s="122" t="s">
        <v>271</v>
      </c>
    </row>
    <row r="104" spans="1:7" ht="12.75" customHeight="1" x14ac:dyDescent="0.25">
      <c r="A104" s="116">
        <v>70</v>
      </c>
      <c r="B104" s="117">
        <v>66</v>
      </c>
      <c r="C104" s="118">
        <v>1151833</v>
      </c>
      <c r="D104" s="117" t="s">
        <v>126</v>
      </c>
      <c r="E104" s="117" t="s">
        <v>341</v>
      </c>
      <c r="F104" s="119">
        <v>3159.71</v>
      </c>
      <c r="G104" s="122" t="s">
        <v>271</v>
      </c>
    </row>
    <row r="105" spans="1:7" ht="12.75" customHeight="1" x14ac:dyDescent="0.25">
      <c r="A105" s="116">
        <v>71</v>
      </c>
      <c r="B105" s="117">
        <v>53</v>
      </c>
      <c r="C105" s="118">
        <v>1151792</v>
      </c>
      <c r="D105" s="117" t="s">
        <v>126</v>
      </c>
      <c r="E105" s="117" t="s">
        <v>342</v>
      </c>
      <c r="F105" s="119">
        <v>2734.82</v>
      </c>
      <c r="G105" s="122" t="s">
        <v>271</v>
      </c>
    </row>
    <row r="106" spans="1:7" ht="12.75" customHeight="1" x14ac:dyDescent="0.25">
      <c r="A106" s="116">
        <v>72</v>
      </c>
      <c r="B106" s="117">
        <v>154</v>
      </c>
      <c r="C106" s="118">
        <v>1152601</v>
      </c>
      <c r="D106" s="117" t="s">
        <v>126</v>
      </c>
      <c r="E106" s="117" t="s">
        <v>343</v>
      </c>
      <c r="F106" s="119">
        <v>74899.460000000006</v>
      </c>
      <c r="G106" s="122" t="s">
        <v>271</v>
      </c>
    </row>
    <row r="107" spans="1:7" ht="12.75" customHeight="1" x14ac:dyDescent="0.25">
      <c r="A107" s="116">
        <v>73</v>
      </c>
      <c r="B107" s="117">
        <v>215</v>
      </c>
      <c r="C107" s="118">
        <v>1152952</v>
      </c>
      <c r="D107" s="117" t="s">
        <v>126</v>
      </c>
      <c r="E107" s="117" t="s">
        <v>344</v>
      </c>
      <c r="F107" s="119">
        <v>54707.329999999994</v>
      </c>
      <c r="G107" s="122" t="s">
        <v>271</v>
      </c>
    </row>
    <row r="108" spans="1:7" ht="12.75" customHeight="1" x14ac:dyDescent="0.25">
      <c r="A108" s="116">
        <v>74</v>
      </c>
      <c r="B108" s="117">
        <v>168</v>
      </c>
      <c r="C108" s="118">
        <v>1152701</v>
      </c>
      <c r="D108" s="117" t="s">
        <v>126</v>
      </c>
      <c r="E108" s="117" t="s">
        <v>345</v>
      </c>
      <c r="F108" s="119">
        <v>79076.570000000007</v>
      </c>
      <c r="G108" s="122" t="s">
        <v>271</v>
      </c>
    </row>
    <row r="109" spans="1:7" ht="12.75" customHeight="1" x14ac:dyDescent="0.25">
      <c r="A109" s="116">
        <v>75</v>
      </c>
      <c r="B109" s="117">
        <v>172</v>
      </c>
      <c r="C109" s="118">
        <v>1152747</v>
      </c>
      <c r="D109" s="117" t="s">
        <v>126</v>
      </c>
      <c r="E109" s="117" t="s">
        <v>346</v>
      </c>
      <c r="F109" s="119">
        <v>40839.380000000005</v>
      </c>
      <c r="G109" s="122" t="s">
        <v>271</v>
      </c>
    </row>
    <row r="110" spans="1:7" ht="12.75" customHeight="1" x14ac:dyDescent="0.25">
      <c r="A110" s="116">
        <v>76</v>
      </c>
      <c r="B110" s="117">
        <v>203</v>
      </c>
      <c r="C110" s="118">
        <v>1152905</v>
      </c>
      <c r="D110" s="117" t="s">
        <v>126</v>
      </c>
      <c r="E110" s="117" t="s">
        <v>347</v>
      </c>
      <c r="F110" s="119">
        <v>10587.830000000002</v>
      </c>
      <c r="G110" s="122" t="s">
        <v>271</v>
      </c>
    </row>
    <row r="111" spans="1:7" ht="12.75" customHeight="1" x14ac:dyDescent="0.25">
      <c r="A111" s="116">
        <v>77</v>
      </c>
      <c r="B111" s="117">
        <v>213</v>
      </c>
      <c r="C111" s="118">
        <v>1152944</v>
      </c>
      <c r="D111" s="117" t="s">
        <v>126</v>
      </c>
      <c r="E111" s="117" t="s">
        <v>348</v>
      </c>
      <c r="F111" s="119">
        <v>30846.629999999997</v>
      </c>
      <c r="G111" s="122" t="s">
        <v>271</v>
      </c>
    </row>
    <row r="112" spans="1:7" ht="12.75" customHeight="1" x14ac:dyDescent="0.25">
      <c r="A112" s="116">
        <v>78</v>
      </c>
      <c r="B112" s="117">
        <v>258</v>
      </c>
      <c r="C112" s="118">
        <v>1153058</v>
      </c>
      <c r="D112" s="117" t="s">
        <v>126</v>
      </c>
      <c r="E112" s="117" t="s">
        <v>349</v>
      </c>
      <c r="F112" s="119">
        <v>51055</v>
      </c>
      <c r="G112" s="122" t="s">
        <v>271</v>
      </c>
    </row>
    <row r="113" spans="1:7" ht="12.75" customHeight="1" x14ac:dyDescent="0.25">
      <c r="A113" s="116">
        <v>79</v>
      </c>
      <c r="B113" s="117">
        <v>158</v>
      </c>
      <c r="C113" s="118">
        <v>1152618</v>
      </c>
      <c r="D113" s="117" t="s">
        <v>126</v>
      </c>
      <c r="E113" s="117" t="s">
        <v>350</v>
      </c>
      <c r="F113" s="119">
        <v>28169.91</v>
      </c>
      <c r="G113" s="122" t="s">
        <v>271</v>
      </c>
    </row>
    <row r="114" spans="1:7" ht="12.75" customHeight="1" x14ac:dyDescent="0.25">
      <c r="A114" s="116">
        <v>80</v>
      </c>
      <c r="B114" s="117">
        <v>103</v>
      </c>
      <c r="C114" s="118">
        <v>1152082</v>
      </c>
      <c r="D114" s="117" t="s">
        <v>126</v>
      </c>
      <c r="E114" s="117" t="s">
        <v>351</v>
      </c>
      <c r="F114" s="119">
        <v>3835.0400000000004</v>
      </c>
      <c r="G114" s="122" t="s">
        <v>271</v>
      </c>
    </row>
    <row r="115" spans="1:7" ht="12.75" customHeight="1" x14ac:dyDescent="0.25">
      <c r="A115" s="116">
        <v>81</v>
      </c>
      <c r="B115" s="117">
        <v>152</v>
      </c>
      <c r="C115" s="118">
        <v>1152597</v>
      </c>
      <c r="D115" s="117" t="s">
        <v>126</v>
      </c>
      <c r="E115" s="117" t="s">
        <v>352</v>
      </c>
      <c r="F115" s="119">
        <v>7819.4</v>
      </c>
      <c r="G115" s="122" t="s">
        <v>271</v>
      </c>
    </row>
    <row r="116" spans="1:7" ht="12.75" customHeight="1" x14ac:dyDescent="0.25">
      <c r="A116" s="116">
        <v>82</v>
      </c>
      <c r="B116" s="117">
        <v>3</v>
      </c>
      <c r="C116" s="118">
        <v>1152021</v>
      </c>
      <c r="D116" s="117" t="s">
        <v>353</v>
      </c>
      <c r="E116" s="117" t="s">
        <v>354</v>
      </c>
      <c r="F116" s="119">
        <v>3193.1700000000005</v>
      </c>
      <c r="G116" s="122" t="s">
        <v>271</v>
      </c>
    </row>
    <row r="117" spans="1:7" ht="12.75" customHeight="1" x14ac:dyDescent="0.25">
      <c r="A117" s="116">
        <v>83</v>
      </c>
      <c r="B117" s="117">
        <v>29</v>
      </c>
      <c r="C117" s="118">
        <v>1153079</v>
      </c>
      <c r="D117" s="117" t="s">
        <v>23</v>
      </c>
      <c r="E117" s="117" t="s">
        <v>355</v>
      </c>
      <c r="F117" s="119">
        <v>8730.23</v>
      </c>
      <c r="G117" s="122" t="s">
        <v>271</v>
      </c>
    </row>
    <row r="118" spans="1:7" ht="12.75" customHeight="1" x14ac:dyDescent="0.25">
      <c r="A118" s="116">
        <v>84</v>
      </c>
      <c r="B118" s="117">
        <v>17</v>
      </c>
      <c r="C118" s="118">
        <v>1153021</v>
      </c>
      <c r="D118" s="117" t="s">
        <v>23</v>
      </c>
      <c r="E118" s="117" t="s">
        <v>356</v>
      </c>
      <c r="F118" s="119">
        <v>4034.6899999999996</v>
      </c>
      <c r="G118" s="122" t="s">
        <v>271</v>
      </c>
    </row>
    <row r="119" spans="1:7" ht="12.75" customHeight="1" x14ac:dyDescent="0.2">
      <c r="A119" s="116">
        <v>85</v>
      </c>
      <c r="B119" s="117">
        <v>44</v>
      </c>
      <c r="C119" s="118">
        <v>1152014</v>
      </c>
      <c r="D119" s="117" t="s">
        <v>127</v>
      </c>
      <c r="E119" s="117" t="s">
        <v>357</v>
      </c>
      <c r="F119" s="119">
        <v>3881.1599999999994</v>
      </c>
      <c r="G119" s="116" t="s">
        <v>358</v>
      </c>
    </row>
    <row r="120" spans="1:7" ht="12.75" customHeight="1" x14ac:dyDescent="0.2">
      <c r="A120" s="116">
        <v>86</v>
      </c>
      <c r="B120" s="117">
        <v>11</v>
      </c>
      <c r="C120" s="118">
        <v>1151903</v>
      </c>
      <c r="D120" s="117" t="s">
        <v>127</v>
      </c>
      <c r="E120" s="117" t="s">
        <v>359</v>
      </c>
      <c r="F120" s="119">
        <v>5525.1299999999992</v>
      </c>
      <c r="G120" s="116" t="s">
        <v>358</v>
      </c>
    </row>
    <row r="121" spans="1:7" ht="12.75" customHeight="1" x14ac:dyDescent="0.2">
      <c r="A121" s="116">
        <v>87</v>
      </c>
      <c r="B121" s="117">
        <v>45</v>
      </c>
      <c r="C121" s="118">
        <v>1152015</v>
      </c>
      <c r="D121" s="117" t="s">
        <v>127</v>
      </c>
      <c r="E121" s="117" t="s">
        <v>360</v>
      </c>
      <c r="F121" s="119">
        <v>7263.2899999999991</v>
      </c>
      <c r="G121" s="116" t="s">
        <v>358</v>
      </c>
    </row>
    <row r="122" spans="1:7" ht="12.75" customHeight="1" x14ac:dyDescent="0.2">
      <c r="A122" s="116">
        <v>88</v>
      </c>
      <c r="B122" s="117">
        <v>10</v>
      </c>
      <c r="C122" s="118">
        <v>1151902</v>
      </c>
      <c r="D122" s="117" t="s">
        <v>127</v>
      </c>
      <c r="E122" s="117" t="s">
        <v>361</v>
      </c>
      <c r="F122" s="119">
        <v>2942.4600000000005</v>
      </c>
      <c r="G122" s="116" t="s">
        <v>358</v>
      </c>
    </row>
    <row r="123" spans="1:7" ht="12.75" customHeight="1" x14ac:dyDescent="0.2">
      <c r="A123" s="116">
        <v>89</v>
      </c>
      <c r="B123" s="117">
        <v>54</v>
      </c>
      <c r="C123" s="118">
        <v>1152036</v>
      </c>
      <c r="D123" s="117" t="s">
        <v>127</v>
      </c>
      <c r="E123" s="117" t="s">
        <v>362</v>
      </c>
      <c r="F123" s="119">
        <v>5453.49</v>
      </c>
      <c r="G123" s="116" t="s">
        <v>358</v>
      </c>
    </row>
    <row r="124" spans="1:7" ht="12.75" customHeight="1" x14ac:dyDescent="0.2">
      <c r="A124" s="116">
        <v>90</v>
      </c>
      <c r="B124" s="117">
        <v>100</v>
      </c>
      <c r="C124" s="118">
        <v>1152125</v>
      </c>
      <c r="D124" s="117" t="s">
        <v>127</v>
      </c>
      <c r="E124" s="117" t="s">
        <v>363</v>
      </c>
      <c r="F124" s="119">
        <v>4987.33</v>
      </c>
      <c r="G124" s="116" t="s">
        <v>364</v>
      </c>
    </row>
    <row r="125" spans="1:7" ht="12.75" customHeight="1" x14ac:dyDescent="0.2">
      <c r="A125" s="116">
        <v>91</v>
      </c>
      <c r="B125" s="117">
        <v>93</v>
      </c>
      <c r="C125" s="118">
        <v>1152114</v>
      </c>
      <c r="D125" s="117" t="s">
        <v>127</v>
      </c>
      <c r="E125" s="117" t="s">
        <v>365</v>
      </c>
      <c r="F125" s="119">
        <v>4620.32</v>
      </c>
      <c r="G125" s="116" t="s">
        <v>271</v>
      </c>
    </row>
    <row r="126" spans="1:7" ht="12.75" customHeight="1" x14ac:dyDescent="0.2">
      <c r="A126" s="116">
        <v>92</v>
      </c>
      <c r="B126" s="117">
        <v>61</v>
      </c>
      <c r="C126" s="118">
        <v>1152046</v>
      </c>
      <c r="D126" s="117" t="s">
        <v>127</v>
      </c>
      <c r="E126" s="117" t="s">
        <v>366</v>
      </c>
      <c r="F126" s="119">
        <v>7491.19</v>
      </c>
      <c r="G126" s="116" t="s">
        <v>358</v>
      </c>
    </row>
    <row r="127" spans="1:7" ht="12.75" customHeight="1" x14ac:dyDescent="0.2">
      <c r="A127" s="116">
        <v>93</v>
      </c>
      <c r="B127" s="117">
        <v>60</v>
      </c>
      <c r="C127" s="118">
        <v>1152044</v>
      </c>
      <c r="D127" s="117" t="s">
        <v>127</v>
      </c>
      <c r="E127" s="117" t="s">
        <v>367</v>
      </c>
      <c r="F127" s="119">
        <v>3095.08</v>
      </c>
      <c r="G127" s="116" t="s">
        <v>368</v>
      </c>
    </row>
    <row r="128" spans="1:7" ht="12.75" customHeight="1" x14ac:dyDescent="0.25">
      <c r="A128" s="116">
        <v>94</v>
      </c>
      <c r="B128" s="117">
        <v>92</v>
      </c>
      <c r="C128" s="118">
        <v>1152112</v>
      </c>
      <c r="D128" s="117" t="s">
        <v>127</v>
      </c>
      <c r="E128" s="117" t="s">
        <v>369</v>
      </c>
      <c r="F128" s="119">
        <v>3213.2000000000003</v>
      </c>
      <c r="G128" s="122" t="s">
        <v>271</v>
      </c>
    </row>
    <row r="129" spans="1:7" ht="12.75" customHeight="1" x14ac:dyDescent="0.25">
      <c r="A129" s="116">
        <v>95</v>
      </c>
      <c r="B129" s="117">
        <v>88</v>
      </c>
      <c r="C129" s="118">
        <v>1152106</v>
      </c>
      <c r="D129" s="117" t="s">
        <v>127</v>
      </c>
      <c r="E129" s="117" t="s">
        <v>370</v>
      </c>
      <c r="F129" s="119">
        <v>2751.23</v>
      </c>
      <c r="G129" s="122" t="s">
        <v>271</v>
      </c>
    </row>
    <row r="130" spans="1:7" ht="12.75" customHeight="1" x14ac:dyDescent="0.25">
      <c r="A130" s="116">
        <v>96</v>
      </c>
      <c r="B130" s="117">
        <v>62</v>
      </c>
      <c r="C130" s="118">
        <v>1152047</v>
      </c>
      <c r="D130" s="117" t="s">
        <v>127</v>
      </c>
      <c r="E130" s="117" t="s">
        <v>371</v>
      </c>
      <c r="F130" s="119">
        <v>4474.1099999999997</v>
      </c>
      <c r="G130" s="122" t="s">
        <v>271</v>
      </c>
    </row>
    <row r="131" spans="1:7" ht="12.75" customHeight="1" x14ac:dyDescent="0.25">
      <c r="A131" s="116">
        <v>97</v>
      </c>
      <c r="B131" s="117">
        <v>80</v>
      </c>
      <c r="C131" s="118">
        <v>1152093</v>
      </c>
      <c r="D131" s="117" t="s">
        <v>127</v>
      </c>
      <c r="E131" s="117" t="s">
        <v>372</v>
      </c>
      <c r="F131" s="119">
        <v>4898.93</v>
      </c>
      <c r="G131" s="122" t="s">
        <v>271</v>
      </c>
    </row>
    <row r="132" spans="1:7" ht="12.75" customHeight="1" x14ac:dyDescent="0.25">
      <c r="A132" s="116">
        <v>98</v>
      </c>
      <c r="B132" s="117">
        <v>112</v>
      </c>
      <c r="C132" s="118">
        <v>1152141</v>
      </c>
      <c r="D132" s="117" t="s">
        <v>127</v>
      </c>
      <c r="E132" s="117" t="s">
        <v>373</v>
      </c>
      <c r="F132" s="119">
        <v>4360.1899999999996</v>
      </c>
      <c r="G132" s="122" t="s">
        <v>271</v>
      </c>
    </row>
    <row r="133" spans="1:7" ht="12.75" customHeight="1" x14ac:dyDescent="0.25">
      <c r="A133" s="116">
        <v>99</v>
      </c>
      <c r="B133" s="117">
        <v>4</v>
      </c>
      <c r="C133" s="118">
        <v>1153254</v>
      </c>
      <c r="D133" s="117" t="s">
        <v>374</v>
      </c>
      <c r="E133" s="117" t="s">
        <v>375</v>
      </c>
      <c r="F133" s="119">
        <v>9695.26</v>
      </c>
      <c r="G133" s="122" t="s">
        <v>271</v>
      </c>
    </row>
    <row r="134" spans="1:7" ht="12.75" customHeight="1" x14ac:dyDescent="0.25">
      <c r="A134" s="116">
        <v>100</v>
      </c>
      <c r="B134" s="117">
        <v>3</v>
      </c>
      <c r="C134" s="118">
        <v>1153253</v>
      </c>
      <c r="D134" s="117" t="s">
        <v>374</v>
      </c>
      <c r="E134" s="117" t="s">
        <v>376</v>
      </c>
      <c r="F134" s="119">
        <v>10887.32</v>
      </c>
      <c r="G134" s="122" t="s">
        <v>271</v>
      </c>
    </row>
    <row r="135" spans="1:7" ht="12.75" customHeight="1" x14ac:dyDescent="0.25">
      <c r="A135" s="116">
        <v>101</v>
      </c>
      <c r="B135" s="117">
        <v>12</v>
      </c>
      <c r="C135" s="118">
        <v>1153083</v>
      </c>
      <c r="D135" s="117" t="s">
        <v>27</v>
      </c>
      <c r="E135" s="117" t="s">
        <v>377</v>
      </c>
      <c r="F135" s="119">
        <v>9504.17</v>
      </c>
      <c r="G135" s="122" t="s">
        <v>271</v>
      </c>
    </row>
    <row r="136" spans="1:7" ht="12.75" customHeight="1" x14ac:dyDescent="0.25">
      <c r="A136" s="116">
        <v>102</v>
      </c>
      <c r="B136" s="117">
        <v>21</v>
      </c>
      <c r="C136" s="118">
        <v>1153209</v>
      </c>
      <c r="D136" s="117" t="s">
        <v>28</v>
      </c>
      <c r="E136" s="117" t="s">
        <v>378</v>
      </c>
      <c r="F136" s="119">
        <v>9227.7899999999991</v>
      </c>
      <c r="G136" s="122" t="s">
        <v>271</v>
      </c>
    </row>
    <row r="137" spans="1:7" ht="12.75" customHeight="1" x14ac:dyDescent="0.25">
      <c r="A137" s="116">
        <v>103</v>
      </c>
      <c r="B137" s="117">
        <v>18</v>
      </c>
      <c r="C137" s="118">
        <v>1152954</v>
      </c>
      <c r="D137" s="117" t="s">
        <v>28</v>
      </c>
      <c r="E137" s="117" t="s">
        <v>379</v>
      </c>
      <c r="F137" s="119">
        <v>19199.16</v>
      </c>
      <c r="G137" s="122" t="s">
        <v>271</v>
      </c>
    </row>
    <row r="138" spans="1:7" ht="12.75" customHeight="1" x14ac:dyDescent="0.25">
      <c r="A138" s="116">
        <v>104</v>
      </c>
      <c r="B138" s="117">
        <v>27</v>
      </c>
      <c r="C138" s="118">
        <v>1151498</v>
      </c>
      <c r="D138" s="117" t="s">
        <v>131</v>
      </c>
      <c r="E138" s="117" t="s">
        <v>380</v>
      </c>
      <c r="F138" s="119">
        <v>9663.380000000001</v>
      </c>
      <c r="G138" s="122" t="s">
        <v>271</v>
      </c>
    </row>
    <row r="139" spans="1:7" ht="12.75" customHeight="1" x14ac:dyDescent="0.25">
      <c r="A139" s="116">
        <v>105</v>
      </c>
      <c r="B139" s="117">
        <v>40</v>
      </c>
      <c r="C139" s="118">
        <v>1151551</v>
      </c>
      <c r="D139" s="117" t="s">
        <v>131</v>
      </c>
      <c r="E139" s="117" t="s">
        <v>381</v>
      </c>
      <c r="F139" s="119">
        <v>3828.55</v>
      </c>
      <c r="G139" s="122" t="s">
        <v>271</v>
      </c>
    </row>
    <row r="140" spans="1:7" ht="12.75" customHeight="1" x14ac:dyDescent="0.25">
      <c r="B140" s="117"/>
      <c r="C140" s="118"/>
      <c r="D140" s="117"/>
      <c r="E140" s="117"/>
      <c r="F140" s="119"/>
      <c r="G140" s="1"/>
    </row>
    <row r="141" spans="1:7" ht="12.75" customHeight="1" x14ac:dyDescent="0.25">
      <c r="A141" s="116">
        <v>106</v>
      </c>
      <c r="B141" s="117">
        <v>65</v>
      </c>
      <c r="C141" s="118">
        <v>1151831</v>
      </c>
      <c r="D141" s="117" t="s">
        <v>126</v>
      </c>
      <c r="E141" s="117" t="s">
        <v>382</v>
      </c>
      <c r="F141" s="119">
        <v>8290.5300000000007</v>
      </c>
      <c r="G141" s="122" t="s">
        <v>271</v>
      </c>
    </row>
    <row r="142" spans="1:7" ht="12.75" customHeight="1" x14ac:dyDescent="0.25">
      <c r="A142" s="116">
        <v>107</v>
      </c>
      <c r="B142" s="117">
        <v>27</v>
      </c>
      <c r="C142" s="118">
        <v>1151056</v>
      </c>
      <c r="D142" s="117" t="s">
        <v>126</v>
      </c>
      <c r="E142" s="117" t="s">
        <v>383</v>
      </c>
      <c r="F142" s="119">
        <v>5501.16</v>
      </c>
      <c r="G142" s="122" t="s">
        <v>271</v>
      </c>
    </row>
    <row r="143" spans="1:7" ht="12.75" customHeight="1" x14ac:dyDescent="0.25">
      <c r="A143" s="116">
        <v>108</v>
      </c>
      <c r="B143" s="117">
        <v>159</v>
      </c>
      <c r="C143" s="118">
        <v>1152622</v>
      </c>
      <c r="D143" s="117" t="s">
        <v>126</v>
      </c>
      <c r="E143" s="117" t="s">
        <v>384</v>
      </c>
      <c r="F143" s="119">
        <v>8415.6400000000012</v>
      </c>
      <c r="G143" s="122" t="s">
        <v>271</v>
      </c>
    </row>
    <row r="144" spans="1:7" ht="12.75" customHeight="1" x14ac:dyDescent="0.25">
      <c r="A144" s="116">
        <v>109</v>
      </c>
      <c r="B144" s="117">
        <v>10</v>
      </c>
      <c r="C144" s="118">
        <v>1151008</v>
      </c>
      <c r="D144" s="117" t="s">
        <v>126</v>
      </c>
      <c r="E144" s="117" t="s">
        <v>385</v>
      </c>
      <c r="F144" s="119">
        <v>3011.4300000000003</v>
      </c>
      <c r="G144" s="122" t="s">
        <v>271</v>
      </c>
    </row>
    <row r="145" spans="1:7" ht="12.75" customHeight="1" x14ac:dyDescent="0.25">
      <c r="A145" s="116">
        <v>110</v>
      </c>
      <c r="B145" s="117">
        <v>183</v>
      </c>
      <c r="C145" s="118">
        <v>1152806</v>
      </c>
      <c r="D145" s="117" t="s">
        <v>126</v>
      </c>
      <c r="E145" s="117" t="s">
        <v>386</v>
      </c>
      <c r="F145" s="119">
        <v>7419.92</v>
      </c>
      <c r="G145" s="122" t="s">
        <v>271</v>
      </c>
    </row>
    <row r="146" spans="1:7" ht="12.75" customHeight="1" x14ac:dyDescent="0.25">
      <c r="A146" s="116">
        <v>111</v>
      </c>
      <c r="B146" s="117">
        <v>173</v>
      </c>
      <c r="C146" s="118">
        <v>1152757</v>
      </c>
      <c r="D146" s="117" t="s">
        <v>126</v>
      </c>
      <c r="E146" s="117" t="s">
        <v>387</v>
      </c>
      <c r="F146" s="119">
        <v>7137.48</v>
      </c>
      <c r="G146" s="122" t="s">
        <v>271</v>
      </c>
    </row>
    <row r="147" spans="1:7" ht="12.75" customHeight="1" x14ac:dyDescent="0.25">
      <c r="A147" s="116">
        <v>112</v>
      </c>
      <c r="B147" s="117">
        <v>175</v>
      </c>
      <c r="C147" s="118">
        <v>1152763</v>
      </c>
      <c r="D147" s="117" t="s">
        <v>126</v>
      </c>
      <c r="E147" s="117" t="s">
        <v>388</v>
      </c>
      <c r="F147" s="119">
        <v>7137.48</v>
      </c>
      <c r="G147" s="122" t="s">
        <v>271</v>
      </c>
    </row>
    <row r="148" spans="1:7" ht="12.75" customHeight="1" x14ac:dyDescent="0.25">
      <c r="A148" s="116">
        <v>113</v>
      </c>
      <c r="B148" s="117">
        <v>163</v>
      </c>
      <c r="C148" s="118">
        <v>1152645</v>
      </c>
      <c r="D148" s="117" t="s">
        <v>126</v>
      </c>
      <c r="E148" s="117" t="s">
        <v>389</v>
      </c>
      <c r="F148" s="119">
        <v>7379.9100000000008</v>
      </c>
      <c r="G148" s="122" t="s">
        <v>271</v>
      </c>
    </row>
    <row r="149" spans="1:7" ht="12.75" customHeight="1" x14ac:dyDescent="0.25">
      <c r="A149" s="116">
        <v>114</v>
      </c>
      <c r="B149" s="117">
        <v>255</v>
      </c>
      <c r="C149" s="118">
        <v>1153045</v>
      </c>
      <c r="D149" s="117" t="s">
        <v>126</v>
      </c>
      <c r="E149" s="117" t="s">
        <v>390</v>
      </c>
      <c r="F149" s="119">
        <v>3078.67</v>
      </c>
      <c r="G149" s="122" t="s">
        <v>271</v>
      </c>
    </row>
    <row r="150" spans="1:7" ht="12.75" customHeight="1" x14ac:dyDescent="0.25">
      <c r="A150" s="116">
        <v>115</v>
      </c>
      <c r="B150" s="117">
        <v>257</v>
      </c>
      <c r="C150" s="118">
        <v>1153057</v>
      </c>
      <c r="D150" s="117" t="s">
        <v>126</v>
      </c>
      <c r="E150" s="117" t="s">
        <v>391</v>
      </c>
      <c r="F150" s="119">
        <v>3078.67</v>
      </c>
      <c r="G150" s="122" t="s">
        <v>271</v>
      </c>
    </row>
    <row r="151" spans="1:7" ht="12.75" customHeight="1" x14ac:dyDescent="0.25">
      <c r="A151" s="116">
        <v>116</v>
      </c>
      <c r="B151" s="117">
        <v>19</v>
      </c>
      <c r="C151" s="118">
        <v>1151024</v>
      </c>
      <c r="D151" s="117" t="s">
        <v>126</v>
      </c>
      <c r="E151" s="117" t="s">
        <v>392</v>
      </c>
      <c r="F151" s="119">
        <v>2867.75</v>
      </c>
      <c r="G151" s="122" t="s">
        <v>271</v>
      </c>
    </row>
    <row r="152" spans="1:7" ht="12.75" customHeight="1" x14ac:dyDescent="0.25">
      <c r="A152" s="116">
        <v>117</v>
      </c>
      <c r="B152" s="117">
        <v>157</v>
      </c>
      <c r="C152" s="118">
        <v>1152615</v>
      </c>
      <c r="D152" s="117" t="s">
        <v>126</v>
      </c>
      <c r="E152" s="117" t="s">
        <v>393</v>
      </c>
      <c r="F152" s="119">
        <v>45620.93</v>
      </c>
      <c r="G152" s="122" t="s">
        <v>271</v>
      </c>
    </row>
    <row r="153" spans="1:7" ht="12.75" customHeight="1" x14ac:dyDescent="0.25">
      <c r="A153" s="116">
        <v>118</v>
      </c>
      <c r="B153" s="117">
        <v>35</v>
      </c>
      <c r="C153" s="118">
        <v>1151252</v>
      </c>
      <c r="D153" s="117" t="s">
        <v>126</v>
      </c>
      <c r="E153" s="117" t="s">
        <v>394</v>
      </c>
      <c r="F153" s="119">
        <v>2804.76</v>
      </c>
      <c r="G153" s="122" t="s">
        <v>271</v>
      </c>
    </row>
    <row r="154" spans="1:7" ht="12.75" customHeight="1" x14ac:dyDescent="0.25">
      <c r="A154" s="116">
        <v>119</v>
      </c>
      <c r="B154" s="117">
        <v>214</v>
      </c>
      <c r="C154" s="118">
        <v>1152947</v>
      </c>
      <c r="D154" s="117" t="s">
        <v>126</v>
      </c>
      <c r="E154" s="117" t="s">
        <v>395</v>
      </c>
      <c r="F154" s="119">
        <v>6361.5499999999993</v>
      </c>
      <c r="G154" s="122" t="s">
        <v>271</v>
      </c>
    </row>
    <row r="155" spans="1:7" ht="12.75" customHeight="1" x14ac:dyDescent="0.25">
      <c r="A155" s="116">
        <v>120</v>
      </c>
      <c r="B155" s="117">
        <v>124</v>
      </c>
      <c r="C155" s="118">
        <v>1152286</v>
      </c>
      <c r="D155" s="117" t="s">
        <v>126</v>
      </c>
      <c r="E155" s="117" t="s">
        <v>396</v>
      </c>
      <c r="F155" s="119">
        <v>5496.9000000000005</v>
      </c>
      <c r="G155" s="122" t="s">
        <v>271</v>
      </c>
    </row>
    <row r="156" spans="1:7" ht="12.75" customHeight="1" x14ac:dyDescent="0.25">
      <c r="A156" s="116">
        <v>121</v>
      </c>
      <c r="B156" s="117">
        <v>34</v>
      </c>
      <c r="C156" s="118">
        <v>1153101</v>
      </c>
      <c r="D156" s="117" t="s">
        <v>23</v>
      </c>
      <c r="E156" s="117" t="s">
        <v>397</v>
      </c>
      <c r="F156" s="119">
        <v>5046.78</v>
      </c>
      <c r="G156" s="122" t="s">
        <v>271</v>
      </c>
    </row>
    <row r="157" spans="1:7" ht="12.75" customHeight="1" x14ac:dyDescent="0.25">
      <c r="B157" s="117"/>
      <c r="C157" s="118"/>
      <c r="D157" s="117"/>
      <c r="E157" s="117"/>
      <c r="F157" s="119"/>
      <c r="G157" s="122"/>
    </row>
    <row r="158" spans="1:7" ht="12.75" customHeight="1" x14ac:dyDescent="0.2">
      <c r="A158" s="116">
        <v>122</v>
      </c>
      <c r="B158" s="117">
        <v>5</v>
      </c>
      <c r="C158" s="118">
        <v>1152349</v>
      </c>
      <c r="D158" s="117" t="s">
        <v>124</v>
      </c>
      <c r="E158" s="117" t="s">
        <v>398</v>
      </c>
      <c r="F158" s="119">
        <v>4266.51</v>
      </c>
      <c r="G158" s="116">
        <v>1</v>
      </c>
    </row>
    <row r="159" spans="1:7" ht="12.75" customHeight="1" x14ac:dyDescent="0.2">
      <c r="A159" s="116">
        <v>123</v>
      </c>
      <c r="B159" s="117">
        <v>5</v>
      </c>
      <c r="C159" s="118">
        <v>1152579</v>
      </c>
      <c r="D159" s="117" t="s">
        <v>27</v>
      </c>
      <c r="E159" s="117" t="s">
        <v>399</v>
      </c>
      <c r="F159" s="119">
        <v>8621.9699999999993</v>
      </c>
      <c r="G159" s="116">
        <v>1</v>
      </c>
    </row>
    <row r="160" spans="1:7" ht="12.75" customHeight="1" x14ac:dyDescent="0.2">
      <c r="A160" s="116">
        <v>124</v>
      </c>
      <c r="B160" s="117">
        <v>7</v>
      </c>
      <c r="C160" s="118">
        <v>1152353</v>
      </c>
      <c r="D160" s="117" t="s">
        <v>124</v>
      </c>
      <c r="E160" s="117" t="s">
        <v>400</v>
      </c>
      <c r="F160" s="119">
        <v>4837.26</v>
      </c>
      <c r="G160" s="116">
        <v>1</v>
      </c>
    </row>
    <row r="161" spans="1:7" ht="12.75" customHeight="1" x14ac:dyDescent="0.2">
      <c r="A161" s="116">
        <v>125</v>
      </c>
      <c r="B161" s="117">
        <v>8</v>
      </c>
      <c r="C161" s="118">
        <v>1153251</v>
      </c>
      <c r="D161" s="117" t="s">
        <v>121</v>
      </c>
      <c r="E161" s="117" t="s">
        <v>401</v>
      </c>
      <c r="F161" s="119">
        <v>9770.6000000000022</v>
      </c>
      <c r="G161" s="116">
        <v>1</v>
      </c>
    </row>
    <row r="162" spans="1:7" ht="12.75" customHeight="1" x14ac:dyDescent="0.2">
      <c r="A162" s="116">
        <v>126</v>
      </c>
      <c r="B162" s="117">
        <v>9</v>
      </c>
      <c r="C162" s="118">
        <v>1152363</v>
      </c>
      <c r="D162" s="117" t="s">
        <v>124</v>
      </c>
      <c r="E162" s="117" t="s">
        <v>402</v>
      </c>
      <c r="F162" s="119">
        <v>5671.1799999999994</v>
      </c>
      <c r="G162" s="116">
        <v>1</v>
      </c>
    </row>
    <row r="163" spans="1:7" ht="12.75" customHeight="1" x14ac:dyDescent="0.2">
      <c r="A163" s="116">
        <v>127</v>
      </c>
      <c r="B163" s="117">
        <v>13</v>
      </c>
      <c r="C163" s="118">
        <v>1152869</v>
      </c>
      <c r="D163" s="117" t="s">
        <v>124</v>
      </c>
      <c r="E163" s="117" t="s">
        <v>403</v>
      </c>
      <c r="F163" s="119">
        <v>8902.23</v>
      </c>
      <c r="G163" s="116">
        <v>1</v>
      </c>
    </row>
    <row r="164" spans="1:7" x14ac:dyDescent="0.2">
      <c r="F164" s="123">
        <f>SUM(F35:F163)</f>
        <v>1482028.3999999985</v>
      </c>
    </row>
    <row r="167" spans="1:7" ht="12.75" x14ac:dyDescent="0.2">
      <c r="A167" s="6" t="s">
        <v>404</v>
      </c>
      <c r="C167" s="6"/>
    </row>
    <row r="168" spans="1:7" ht="12.75" x14ac:dyDescent="0.2">
      <c r="C168" s="6"/>
    </row>
    <row r="169" spans="1:7" ht="22.5" x14ac:dyDescent="0.2">
      <c r="A169" s="115" t="s">
        <v>240</v>
      </c>
      <c r="B169" s="115"/>
      <c r="C169" s="115" t="s">
        <v>241</v>
      </c>
      <c r="D169" s="115" t="s">
        <v>2</v>
      </c>
      <c r="E169" s="115" t="s">
        <v>242</v>
      </c>
      <c r="F169" s="115" t="s">
        <v>243</v>
      </c>
    </row>
    <row r="170" spans="1:7" ht="12.75" customHeight="1" x14ac:dyDescent="0.2">
      <c r="A170" s="116">
        <v>1</v>
      </c>
      <c r="B170" s="117">
        <v>45</v>
      </c>
      <c r="C170" s="118">
        <v>1153578</v>
      </c>
      <c r="D170" s="117" t="s">
        <v>13</v>
      </c>
      <c r="E170" s="117" t="s">
        <v>405</v>
      </c>
      <c r="F170" s="119">
        <v>1477.14</v>
      </c>
    </row>
    <row r="171" spans="1:7" ht="12.75" customHeight="1" x14ac:dyDescent="0.2">
      <c r="A171" s="116">
        <v>2</v>
      </c>
      <c r="B171" s="117">
        <v>44</v>
      </c>
      <c r="C171" s="118">
        <v>1153575</v>
      </c>
      <c r="D171" s="117" t="s">
        <v>13</v>
      </c>
      <c r="E171" s="117" t="s">
        <v>406</v>
      </c>
      <c r="F171" s="119">
        <v>1928.6299999999999</v>
      </c>
    </row>
    <row r="172" spans="1:7" ht="12.75" customHeight="1" x14ac:dyDescent="0.2">
      <c r="A172" s="116">
        <v>3</v>
      </c>
      <c r="B172" s="117">
        <v>72</v>
      </c>
      <c r="C172" s="118">
        <v>1153628</v>
      </c>
      <c r="D172" s="117" t="s">
        <v>13</v>
      </c>
      <c r="E172" s="117" t="s">
        <v>407</v>
      </c>
      <c r="F172" s="119">
        <v>3378.76</v>
      </c>
    </row>
    <row r="173" spans="1:7" ht="12.75" customHeight="1" x14ac:dyDescent="0.2">
      <c r="A173" s="116">
        <v>4</v>
      </c>
      <c r="B173" s="117">
        <v>78</v>
      </c>
      <c r="C173" s="118">
        <v>1153639</v>
      </c>
      <c r="D173" s="117" t="s">
        <v>13</v>
      </c>
      <c r="E173" s="117" t="s">
        <v>408</v>
      </c>
      <c r="F173" s="119">
        <v>1613.23</v>
      </c>
    </row>
    <row r="174" spans="1:7" ht="12.75" customHeight="1" x14ac:dyDescent="0.2">
      <c r="A174" s="116">
        <v>5</v>
      </c>
      <c r="B174" s="117">
        <v>49</v>
      </c>
      <c r="C174" s="118">
        <v>1153592</v>
      </c>
      <c r="D174" s="117" t="s">
        <v>13</v>
      </c>
      <c r="E174" s="117" t="s">
        <v>409</v>
      </c>
      <c r="F174" s="119">
        <v>1926.4399999999998</v>
      </c>
    </row>
    <row r="175" spans="1:7" ht="12.75" customHeight="1" x14ac:dyDescent="0.2">
      <c r="A175" s="116">
        <v>6</v>
      </c>
      <c r="B175" s="117">
        <v>53</v>
      </c>
      <c r="C175" s="118">
        <v>1153597</v>
      </c>
      <c r="D175" s="117" t="s">
        <v>13</v>
      </c>
      <c r="E175" s="117" t="s">
        <v>410</v>
      </c>
      <c r="F175" s="119">
        <v>1518.0299999999997</v>
      </c>
    </row>
    <row r="176" spans="1:7" ht="12.75" customHeight="1" x14ac:dyDescent="0.2">
      <c r="A176" s="116">
        <v>7</v>
      </c>
      <c r="B176" s="117">
        <v>67</v>
      </c>
      <c r="C176" s="118">
        <v>1153616</v>
      </c>
      <c r="D176" s="117" t="s">
        <v>13</v>
      </c>
      <c r="E176" s="117" t="s">
        <v>411</v>
      </c>
      <c r="F176" s="119">
        <v>1387.6799999999998</v>
      </c>
    </row>
    <row r="177" spans="1:6" ht="12.75" customHeight="1" x14ac:dyDescent="0.2">
      <c r="A177" s="116">
        <v>8</v>
      </c>
      <c r="B177" s="117">
        <v>19</v>
      </c>
      <c r="C177" s="118">
        <v>1153762</v>
      </c>
      <c r="D177" s="117" t="s">
        <v>212</v>
      </c>
      <c r="E177" s="117" t="s">
        <v>412</v>
      </c>
      <c r="F177" s="119">
        <v>1964.2399999999998</v>
      </c>
    </row>
    <row r="178" spans="1:6" ht="12.75" customHeight="1" x14ac:dyDescent="0.2">
      <c r="A178" s="116">
        <v>9</v>
      </c>
      <c r="B178" s="117">
        <v>10</v>
      </c>
      <c r="C178" s="118">
        <v>1153500</v>
      </c>
      <c r="D178" s="117" t="s">
        <v>213</v>
      </c>
      <c r="E178" s="117" t="s">
        <v>413</v>
      </c>
      <c r="F178" s="119">
        <v>6318.1200000000008</v>
      </c>
    </row>
    <row r="179" spans="1:6" ht="12.75" customHeight="1" x14ac:dyDescent="0.2">
      <c r="A179" s="116">
        <v>10</v>
      </c>
      <c r="B179" s="117">
        <v>80</v>
      </c>
      <c r="C179" s="118">
        <v>1153791</v>
      </c>
      <c r="D179" s="117" t="s">
        <v>213</v>
      </c>
      <c r="E179" s="117" t="s">
        <v>414</v>
      </c>
      <c r="F179" s="119">
        <v>4047.56</v>
      </c>
    </row>
    <row r="180" spans="1:6" ht="12.75" customHeight="1" x14ac:dyDescent="0.2">
      <c r="A180" s="116">
        <v>11</v>
      </c>
      <c r="B180" s="117">
        <v>4</v>
      </c>
      <c r="C180" s="118">
        <v>1153490</v>
      </c>
      <c r="D180" s="117" t="s">
        <v>213</v>
      </c>
      <c r="E180" s="117" t="s">
        <v>415</v>
      </c>
      <c r="F180" s="119">
        <v>2113.69</v>
      </c>
    </row>
    <row r="181" spans="1:6" ht="12.75" customHeight="1" x14ac:dyDescent="0.2">
      <c r="A181" s="116">
        <v>12</v>
      </c>
      <c r="B181" s="117">
        <v>70</v>
      </c>
      <c r="C181" s="118">
        <v>1153703</v>
      </c>
      <c r="D181" s="117" t="s">
        <v>213</v>
      </c>
      <c r="E181" s="117" t="s">
        <v>416</v>
      </c>
      <c r="F181" s="119">
        <v>4047.64</v>
      </c>
    </row>
    <row r="182" spans="1:6" ht="12.75" customHeight="1" x14ac:dyDescent="0.2">
      <c r="A182" s="116">
        <v>13</v>
      </c>
      <c r="B182" s="117">
        <v>11</v>
      </c>
      <c r="C182" s="118">
        <v>1153502</v>
      </c>
      <c r="D182" s="117" t="s">
        <v>213</v>
      </c>
      <c r="E182" s="117" t="s">
        <v>417</v>
      </c>
      <c r="F182" s="119">
        <v>2254.9900000000002</v>
      </c>
    </row>
    <row r="183" spans="1:6" ht="12.75" customHeight="1" x14ac:dyDescent="0.2">
      <c r="A183" s="116">
        <v>14</v>
      </c>
      <c r="B183" s="117">
        <v>5</v>
      </c>
      <c r="C183" s="118">
        <v>1153491</v>
      </c>
      <c r="D183" s="117" t="s">
        <v>213</v>
      </c>
      <c r="E183" s="117" t="s">
        <v>418</v>
      </c>
      <c r="F183" s="119">
        <v>4368.34</v>
      </c>
    </row>
    <row r="184" spans="1:6" ht="12.75" customHeight="1" x14ac:dyDescent="0.2">
      <c r="A184" s="116">
        <v>15</v>
      </c>
      <c r="B184" s="117">
        <v>6</v>
      </c>
      <c r="C184" s="118">
        <v>1153495</v>
      </c>
      <c r="D184" s="117" t="s">
        <v>213</v>
      </c>
      <c r="E184" s="117" t="s">
        <v>419</v>
      </c>
      <c r="F184" s="119">
        <v>3771.3700000000003</v>
      </c>
    </row>
    <row r="185" spans="1:6" ht="12.75" customHeight="1" x14ac:dyDescent="0.2">
      <c r="A185" s="116">
        <v>16</v>
      </c>
      <c r="B185" s="117">
        <v>2</v>
      </c>
      <c r="C185" s="118">
        <v>1153486</v>
      </c>
      <c r="D185" s="117" t="s">
        <v>213</v>
      </c>
      <c r="E185" s="117" t="s">
        <v>420</v>
      </c>
      <c r="F185" s="119">
        <v>2702.29</v>
      </c>
    </row>
    <row r="186" spans="1:6" ht="12.75" customHeight="1" x14ac:dyDescent="0.2">
      <c r="A186" s="116">
        <v>17</v>
      </c>
      <c r="B186" s="117">
        <v>7</v>
      </c>
      <c r="C186" s="118">
        <v>1153497</v>
      </c>
      <c r="D186" s="117" t="s">
        <v>213</v>
      </c>
      <c r="E186" s="117" t="s">
        <v>421</v>
      </c>
      <c r="F186" s="119">
        <v>3155.67</v>
      </c>
    </row>
    <row r="187" spans="1:6" ht="12.75" customHeight="1" x14ac:dyDescent="0.2">
      <c r="A187" s="116">
        <v>18</v>
      </c>
      <c r="B187" s="117">
        <v>9</v>
      </c>
      <c r="C187" s="118">
        <v>1153499</v>
      </c>
      <c r="D187" s="117" t="s">
        <v>213</v>
      </c>
      <c r="E187" s="117" t="s">
        <v>422</v>
      </c>
      <c r="F187" s="119">
        <v>7509.6099999999988</v>
      </c>
    </row>
    <row r="188" spans="1:6" ht="12.75" customHeight="1" x14ac:dyDescent="0.2">
      <c r="A188" s="116">
        <v>19</v>
      </c>
      <c r="B188" s="117">
        <v>38</v>
      </c>
      <c r="C188" s="118">
        <v>1153823</v>
      </c>
      <c r="D188" s="117" t="s">
        <v>214</v>
      </c>
      <c r="E188" s="117" t="s">
        <v>423</v>
      </c>
      <c r="F188" s="119">
        <v>1914.79</v>
      </c>
    </row>
    <row r="189" spans="1:6" ht="12.75" customHeight="1" x14ac:dyDescent="0.2">
      <c r="A189" s="116">
        <v>20</v>
      </c>
      <c r="B189" s="117">
        <v>37</v>
      </c>
      <c r="C189" s="118">
        <v>1153816</v>
      </c>
      <c r="D189" s="117" t="s">
        <v>214</v>
      </c>
      <c r="E189" s="117" t="s">
        <v>424</v>
      </c>
      <c r="F189" s="119">
        <v>3720.0400000000004</v>
      </c>
    </row>
    <row r="190" spans="1:6" ht="12.75" customHeight="1" x14ac:dyDescent="0.2">
      <c r="A190" s="116">
        <v>21</v>
      </c>
      <c r="B190" s="117">
        <v>44</v>
      </c>
      <c r="C190" s="118">
        <v>1153835</v>
      </c>
      <c r="D190" s="117" t="s">
        <v>214</v>
      </c>
      <c r="E190" s="117" t="s">
        <v>425</v>
      </c>
      <c r="F190" s="119">
        <v>4832.1099999999997</v>
      </c>
    </row>
    <row r="191" spans="1:6" ht="12.75" customHeight="1" x14ac:dyDescent="0.2">
      <c r="A191" s="116">
        <v>22</v>
      </c>
      <c r="B191" s="117">
        <v>46</v>
      </c>
      <c r="C191" s="118">
        <v>1153850</v>
      </c>
      <c r="D191" s="117" t="s">
        <v>214</v>
      </c>
      <c r="E191" s="117" t="s">
        <v>425</v>
      </c>
      <c r="F191" s="119">
        <v>2726.1000000000004</v>
      </c>
    </row>
    <row r="192" spans="1:6" ht="12.75" customHeight="1" x14ac:dyDescent="0.2">
      <c r="A192" s="116">
        <v>23</v>
      </c>
      <c r="B192" s="117">
        <v>47</v>
      </c>
      <c r="C192" s="118">
        <v>1153851</v>
      </c>
      <c r="D192" s="117" t="s">
        <v>214</v>
      </c>
      <c r="E192" s="117" t="s">
        <v>426</v>
      </c>
      <c r="F192" s="119">
        <v>1593.36</v>
      </c>
    </row>
    <row r="193" spans="1:7" ht="12.75" customHeight="1" x14ac:dyDescent="0.2">
      <c r="A193" s="116">
        <v>24</v>
      </c>
      <c r="B193" s="117">
        <v>43</v>
      </c>
      <c r="C193" s="118">
        <v>1153869</v>
      </c>
      <c r="D193" s="117" t="s">
        <v>212</v>
      </c>
      <c r="E193" s="117" t="s">
        <v>427</v>
      </c>
      <c r="F193" s="119">
        <v>15660.47</v>
      </c>
      <c r="G193" s="116">
        <v>1</v>
      </c>
    </row>
    <row r="194" spans="1:7" ht="12.75" customHeight="1" x14ac:dyDescent="0.2">
      <c r="A194" s="116">
        <v>25</v>
      </c>
      <c r="B194" s="117">
        <v>48</v>
      </c>
      <c r="C194" s="118">
        <v>1153854</v>
      </c>
      <c r="D194" s="117" t="s">
        <v>214</v>
      </c>
      <c r="E194" s="117" t="s">
        <v>428</v>
      </c>
      <c r="F194" s="119">
        <v>6509.79</v>
      </c>
      <c r="G194" s="116">
        <v>1</v>
      </c>
    </row>
    <row r="195" spans="1:7" x14ac:dyDescent="0.2">
      <c r="F195" s="123">
        <f>SUM(F170:F194)</f>
        <v>92440.090000000011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Priloga 1 lok.inf.z nabor20</vt:lpstr>
      <vt:lpstr>Priloga 2 stan.stavbe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Jurij.Rupnik</cp:lastModifiedBy>
  <cp:lastPrinted>2020-07-24T11:41:08Z</cp:lastPrinted>
  <dcterms:created xsi:type="dcterms:W3CDTF">2020-03-06T14:37:20Z</dcterms:created>
  <dcterms:modified xsi:type="dcterms:W3CDTF">2020-09-25T05:52:55Z</dcterms:modified>
</cp:coreProperties>
</file>