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TW zadeve RAZNO\Ujma tabele\Seznam objektov ujma zakon\Oddane tabele 22.9.2023\Seznam objektov ujma zakon preimenovane dot\"/>
    </mc:Choice>
  </mc:AlternateContent>
  <xr:revisionPtr revIDLastSave="0" documentId="13_ncr:1_{4C208C70-2A3C-468B-8CE6-741DBC62291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0" i="1" l="1"/>
  <c r="M78" i="1"/>
  <c r="M69" i="1" l="1"/>
  <c r="M66" i="1"/>
  <c r="M62" i="1"/>
  <c r="M59" i="1"/>
  <c r="M56" i="1"/>
  <c r="M53" i="1"/>
  <c r="M50" i="1"/>
  <c r="M47" i="1"/>
  <c r="M41" i="1"/>
  <c r="M37" i="1"/>
  <c r="M32" i="1"/>
  <c r="M28" i="1"/>
  <c r="M24" i="1"/>
  <c r="M18" i="1"/>
  <c r="M15" i="1"/>
  <c r="M9" i="1"/>
  <c r="M5" i="1"/>
  <c r="L80" i="1"/>
  <c r="M80" i="1" l="1"/>
</calcChain>
</file>

<file path=xl/sharedStrings.xml><?xml version="1.0" encoding="utf-8"?>
<sst xmlns="http://schemas.openxmlformats.org/spreadsheetml/2006/main" count="684" uniqueCount="183">
  <si>
    <t>SIF_PROJ</t>
  </si>
  <si>
    <t>UKREP</t>
  </si>
  <si>
    <t>NAZIV</t>
  </si>
  <si>
    <t>Skrbnik</t>
  </si>
  <si>
    <t>OBCINA</t>
  </si>
  <si>
    <t>REGIJA</t>
  </si>
  <si>
    <t>UJMA</t>
  </si>
  <si>
    <t>NUJNO</t>
  </si>
  <si>
    <t>TIP</t>
  </si>
  <si>
    <t>OPOMBE</t>
  </si>
  <si>
    <t>Izhodiščna vrednost</t>
  </si>
  <si>
    <t>24-0007</t>
  </si>
  <si>
    <t>OBJR</t>
  </si>
  <si>
    <t>Most čez Sotlo v Polju pri Bistrici (CE0076)</t>
  </si>
  <si>
    <t>WILLENPART TOMAŽ 2</t>
  </si>
  <si>
    <t>BISTRICA OB SOTLI</t>
  </si>
  <si>
    <t>SAVINJSKA</t>
  </si>
  <si>
    <t>DA</t>
  </si>
  <si>
    <t>SA</t>
  </si>
  <si>
    <t>Most čez Bolsko v Grajski vasi (CE0012)</t>
  </si>
  <si>
    <t>BRASLOVČE</t>
  </si>
  <si>
    <t>24-0005</t>
  </si>
  <si>
    <t>Most čez Kučnico pri Koravcih</t>
  </si>
  <si>
    <t>CANKOVA</t>
  </si>
  <si>
    <t>POMURSKA</t>
  </si>
  <si>
    <t>Most čez Kučnico v Gerlincih (MS0325)</t>
  </si>
  <si>
    <t>14-0008</t>
  </si>
  <si>
    <t>Most čez Muro v Bistrici</t>
  </si>
  <si>
    <t>ČRENŠOVCI</t>
  </si>
  <si>
    <t>NE</t>
  </si>
  <si>
    <t>A</t>
  </si>
  <si>
    <t>01-0022</t>
  </si>
  <si>
    <t>OBND</t>
  </si>
  <si>
    <t>Most čez Mežo v Koprivni</t>
  </si>
  <si>
    <t>ČRNA NA KOROŠKEM</t>
  </si>
  <si>
    <t>KOROŠKA</t>
  </si>
  <si>
    <t>U</t>
  </si>
  <si>
    <t>Most čez Dobjanski potok v Škarnicah (CE0062)</t>
  </si>
  <si>
    <t>DOBJE</t>
  </si>
  <si>
    <t>24-0009</t>
  </si>
  <si>
    <t>Most čez Kamniško Bistrico v Dolu</t>
  </si>
  <si>
    <t>DOL</t>
  </si>
  <si>
    <t>OSREDNJESLOVENSKA</t>
  </si>
  <si>
    <t>18-0108</t>
  </si>
  <si>
    <t>Most čez Kamniško Bistrico v Domžalah (LJ0084)</t>
  </si>
  <si>
    <t>DOMŽALE</t>
  </si>
  <si>
    <t>Otiški Vrh - Slovenj Gradec</t>
  </si>
  <si>
    <t>DRAVOGRAD</t>
  </si>
  <si>
    <t>Rekonstrukcija mostu čez Dobravo (LJ0226)</t>
  </si>
  <si>
    <t>GROSUPLJE</t>
  </si>
  <si>
    <t>Most čez Grosupeljščico (LJ0140)</t>
  </si>
  <si>
    <t>18-0110</t>
  </si>
  <si>
    <t>Most čez Nevljico v Vrhpolju (LJ0207)</t>
  </si>
  <si>
    <t>KAMNIK</t>
  </si>
  <si>
    <t>18-0130</t>
  </si>
  <si>
    <t>Most čez Kamniško Bistrico v Stahovici (LJ0109)</t>
  </si>
  <si>
    <t>24-0006</t>
  </si>
  <si>
    <t>Hudournik pri Koči na Gozdu</t>
  </si>
  <si>
    <t>KRANJSKA GORA</t>
  </si>
  <si>
    <t>GORENJSKA</t>
  </si>
  <si>
    <t>Most čez Svečino v Zg. Kungoti (MB0232)</t>
  </si>
  <si>
    <t>KUNGOTA</t>
  </si>
  <si>
    <t>PODRAVSKA</t>
  </si>
  <si>
    <t>08-0140</t>
  </si>
  <si>
    <t>Most čez Savinjo v Rimskih Toplicah (CE0048)</t>
  </si>
  <si>
    <t>LAŠKO</t>
  </si>
  <si>
    <t>P</t>
  </si>
  <si>
    <t>Most čez Gračnico v Brodnicah (CE0053)</t>
  </si>
  <si>
    <t>Most čez Mišnico v Mišjem Dolu (CE0054)</t>
  </si>
  <si>
    <t>Most čez Lahomnico v Lahomnem (CE0211)</t>
  </si>
  <si>
    <t>Inundacija v Mostjah</t>
  </si>
  <si>
    <t>LENDAVA</t>
  </si>
  <si>
    <t>98-0388</t>
  </si>
  <si>
    <t>OBJS</t>
  </si>
  <si>
    <t>Most čez Muro v Petišovcih</t>
  </si>
  <si>
    <t>24-0008</t>
  </si>
  <si>
    <t>Most čez Besnico v Besnici (LJ0168)</t>
  </si>
  <si>
    <t>LJUBLJANA</t>
  </si>
  <si>
    <t>Propust čez potok v Besnici</t>
  </si>
  <si>
    <t>Most čez Besnico v Besnici (LJ0170)</t>
  </si>
  <si>
    <t>Most čez Besnico v Besnici (LJ0171)</t>
  </si>
  <si>
    <t>21-0025</t>
  </si>
  <si>
    <t>Most čez Savinjo v Radmirju (CE0087)</t>
  </si>
  <si>
    <t>LJUBNO</t>
  </si>
  <si>
    <t>19-0005</t>
  </si>
  <si>
    <t>Rekonstrukcija mostu čez Dravo (MB0137)</t>
  </si>
  <si>
    <t>LOVRENC NA POHORJU</t>
  </si>
  <si>
    <t>18-0024</t>
  </si>
  <si>
    <t>Most čez Savinjo-Tebersk v Igli (CE0093)</t>
  </si>
  <si>
    <t>LUČE</t>
  </si>
  <si>
    <t>Most čez Dravinjo v Bregu pri Majšperku</t>
  </si>
  <si>
    <t>MAJŠPERK</t>
  </si>
  <si>
    <t>Prepust Stogovci (PT5021)</t>
  </si>
  <si>
    <t>Most čez Bresterniški potok (MB0376)</t>
  </si>
  <si>
    <t>MARIBOR</t>
  </si>
  <si>
    <t>Most čez Bresterniški potok (MB0377)</t>
  </si>
  <si>
    <t>Most čez Bresterniški potok (MB0378)</t>
  </si>
  <si>
    <t>23-0029</t>
  </si>
  <si>
    <t>Malečniški most (MB0419) in nadvoz (MB0418)</t>
  </si>
  <si>
    <t>18-0107</t>
  </si>
  <si>
    <t>Most čez Soro v Medvodah (LJ0002)</t>
  </si>
  <si>
    <t>MEDVODE</t>
  </si>
  <si>
    <t>21-0006</t>
  </si>
  <si>
    <t>Most čez Dravo v Trbonjah (MB0323)</t>
  </si>
  <si>
    <t>MUTA</t>
  </si>
  <si>
    <t>Prepust v Čadramu (MB5093)</t>
  </si>
  <si>
    <t>OPLOTNICA</t>
  </si>
  <si>
    <t>Most čez Ožbaltski potok v Ožbaltu (MB0015)</t>
  </si>
  <si>
    <t>PODVELKA</t>
  </si>
  <si>
    <t>21-0005</t>
  </si>
  <si>
    <t>Viadukt Javniški graben (MB0013)</t>
  </si>
  <si>
    <t>21-0029</t>
  </si>
  <si>
    <t>Most čez Dravo v Podvelki (MB0251)</t>
  </si>
  <si>
    <t>Propust pri Studenicah</t>
  </si>
  <si>
    <t>POLJČANE</t>
  </si>
  <si>
    <t>Most čez Barbarski potok v Prevaljah (MB0104)</t>
  </si>
  <si>
    <t>PREVALJE</t>
  </si>
  <si>
    <t>Kolesarski most v Poljanah</t>
  </si>
  <si>
    <t>KOROŠKAQ</t>
  </si>
  <si>
    <t>Most čez Potok v Radljah (MB0239)</t>
  </si>
  <si>
    <t>RADLJE OB DRAVI</t>
  </si>
  <si>
    <t>Most čez Kroparico pri Kropi</t>
  </si>
  <si>
    <t>RADOVLJICA</t>
  </si>
  <si>
    <t>23-0004</t>
  </si>
  <si>
    <t>Propust čez Begunjščico in poljsko pot (KR5001)</t>
  </si>
  <si>
    <t>Most čez Zelenbreški potok v Ravnah (MB0106)</t>
  </si>
  <si>
    <t>RAVNE</t>
  </si>
  <si>
    <t>Most čez Potok v Tržišču</t>
  </si>
  <si>
    <t>ROGAŠKA SLATINA</t>
  </si>
  <si>
    <t>Most čez Mestinjščico v Podplatu (CE0068)</t>
  </si>
  <si>
    <t>PROP</t>
  </si>
  <si>
    <t>Most čez potok v Sotini</t>
  </si>
  <si>
    <t>ROGAŠOVCI</t>
  </si>
  <si>
    <t>Most čez Kučnico v Fiškincih (MS0327)</t>
  </si>
  <si>
    <t>Most čez Ledavo v Rogašovcih (MS0328)</t>
  </si>
  <si>
    <t>21-0020</t>
  </si>
  <si>
    <t>13-0050</t>
  </si>
  <si>
    <t>Most čez Kolarico pri Šmiklavžu</t>
  </si>
  <si>
    <t>SLOVENJ GRADEC</t>
  </si>
  <si>
    <t>18-0022</t>
  </si>
  <si>
    <t>Most čez Suhadolnico v Podgorju (MB0310)</t>
  </si>
  <si>
    <t>Prepust Gladomeš (MB5095)</t>
  </si>
  <si>
    <t>SLOVENSKA BISTRICA</t>
  </si>
  <si>
    <t>Prepust pri Okoški gori</t>
  </si>
  <si>
    <t>Most čez Črnovo pri Jurgovem (MB0311)</t>
  </si>
  <si>
    <t>Most čez Dravinjo v Slovenskih Konjicah (CE0003)</t>
  </si>
  <si>
    <t>SLOVENSKE KONJICE</t>
  </si>
  <si>
    <t>Most čez Jezera v Sestre Logar (CE0104)</t>
  </si>
  <si>
    <t>SOLČAVA</t>
  </si>
  <si>
    <t>21-0024</t>
  </si>
  <si>
    <t>Most čez Savinjo v Solčavi (CE0098)</t>
  </si>
  <si>
    <t>Viadukt Macesnik</t>
  </si>
  <si>
    <t>Most čez potok v Senarski</t>
  </si>
  <si>
    <t>SV. TROJICA V SLOV. GORICAH</t>
  </si>
  <si>
    <t>Most čez Veliko Krko pri Šalovcih</t>
  </si>
  <si>
    <t>ŠALOVCI</t>
  </si>
  <si>
    <t>Most čez Gračnico v Gračnici (CE0042)</t>
  </si>
  <si>
    <t>ŠENTJUR</t>
  </si>
  <si>
    <t>Propust pri Topolšici (CE5062)</t>
  </si>
  <si>
    <t>ŠOŠTANJ</t>
  </si>
  <si>
    <t>21-0014</t>
  </si>
  <si>
    <t>Most čez Kučnico v Pondorju (CE5186)</t>
  </si>
  <si>
    <t>TABOR</t>
  </si>
  <si>
    <t>Most čez Lepeno v Hrastovcu (CE0227)</t>
  </si>
  <si>
    <t>VELENJE</t>
  </si>
  <si>
    <t>02-0017</t>
  </si>
  <si>
    <t>Potok v Zg. Leskovcu</t>
  </si>
  <si>
    <t>VIDEM</t>
  </si>
  <si>
    <t>Nadhod za pešce v Žalcu</t>
  </si>
  <si>
    <t>ŽALEC</t>
  </si>
  <si>
    <t>Most čez Češnjico v Češnjici (KR0093)</t>
  </si>
  <si>
    <t>ŽELEZNIKI</t>
  </si>
  <si>
    <t>Most čez Pako v Šoštanju (CE0188)</t>
  </si>
  <si>
    <t>kontorla</t>
  </si>
  <si>
    <t>št.  mostov občina</t>
  </si>
  <si>
    <t>Skupaj občina</t>
  </si>
  <si>
    <t>Rehabilitacija mostu čez Puconski potok v Puconcih (MS0330)</t>
  </si>
  <si>
    <t>PUCONCI</t>
  </si>
  <si>
    <t>Most čez Helenski potok v Pristavi MB0305 na RT-926/6506 v km 5,400,</t>
  </si>
  <si>
    <t>Most čez Borosni potok v Mostju MS0222 na R2-442/1319 v km 9,860</t>
  </si>
  <si>
    <t>Most čez Kobiljanski potok v Mostju MS0221 na R2-442/1319 v km 9,730</t>
  </si>
  <si>
    <t>WILLENPART TOMAŽ 3</t>
  </si>
  <si>
    <t>WILLENPART TOMAŽ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</si>
</sst>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49" fontId="3" fillId="0" borderId="1" xfId="1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" fontId="0" fillId="0" borderId="0" xfId="0" applyNumberFormat="1"/>
    <xf numFmtId="4" fontId="3" fillId="0" borderId="2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2" fontId="0" fillId="0" borderId="0" xfId="0" applyNumberFormat="1"/>
    <xf numFmtId="2" fontId="4" fillId="3" borderId="0" xfId="0" applyNumberFormat="1" applyFont="1" applyFill="1" applyAlignment="1">
      <alignment wrapText="1"/>
    </xf>
    <xf numFmtId="4" fontId="4" fillId="3" borderId="0" xfId="0" applyNumberFormat="1" applyFont="1" applyFill="1"/>
    <xf numFmtId="0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left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/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1" fontId="3" fillId="4" borderId="1" xfId="1" applyNumberFormat="1" applyFont="1" applyFill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right" vertical="center" wrapText="1"/>
    </xf>
    <xf numFmtId="0" fontId="0" fillId="4" borderId="0" xfId="0" applyFill="1"/>
    <xf numFmtId="4" fontId="3" fillId="0" borderId="1" xfId="1" applyNumberFormat="1" applyFont="1" applyFill="1" applyBorder="1" applyAlignment="1">
      <alignment horizontal="right" vertical="center" wrapText="1"/>
    </xf>
  </cellXfs>
  <cellStyles count="2">
    <cellStyle name="Navadno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zoomScale="120" zoomScaleNormal="120" workbookViewId="0">
      <pane ySplit="1" topLeftCell="A2" activePane="bottomLeft" state="frozen"/>
      <selection pane="bottomLeft" activeCell="A81" sqref="A81"/>
    </sheetView>
  </sheetViews>
  <sheetFormatPr defaultRowHeight="15" x14ac:dyDescent="0.25"/>
  <cols>
    <col min="3" max="3" width="22.85546875" customWidth="1"/>
    <col min="4" max="4" width="19.28515625" customWidth="1"/>
    <col min="5" max="5" width="15.5703125" customWidth="1"/>
    <col min="6" max="6" width="11" bestFit="1" customWidth="1"/>
    <col min="7" max="7" width="10" bestFit="1" customWidth="1"/>
    <col min="8" max="8" width="10.5703125" bestFit="1" customWidth="1"/>
    <col min="9" max="9" width="8" bestFit="1" customWidth="1"/>
    <col min="10" max="10" width="12.28515625" style="22" customWidth="1"/>
    <col min="12" max="13" width="15.42578125" bestFit="1" customWidth="1"/>
  </cols>
  <sheetData>
    <row r="1" spans="1:13" ht="29.2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8" t="s">
        <v>174</v>
      </c>
      <c r="K1" s="12" t="s">
        <v>9</v>
      </c>
      <c r="L1" s="12" t="s">
        <v>10</v>
      </c>
      <c r="M1" s="12" t="s">
        <v>175</v>
      </c>
    </row>
    <row r="2" spans="1:13" ht="22.5" x14ac:dyDescent="0.25">
      <c r="A2" s="14" t="s">
        <v>11</v>
      </c>
      <c r="B2" s="14" t="s">
        <v>12</v>
      </c>
      <c r="C2" s="15" t="s">
        <v>13</v>
      </c>
      <c r="D2" s="15" t="s">
        <v>14</v>
      </c>
      <c r="E2" s="1" t="s">
        <v>15</v>
      </c>
      <c r="F2" s="15" t="s">
        <v>16</v>
      </c>
      <c r="G2" s="14" t="s">
        <v>17</v>
      </c>
      <c r="H2" s="14" t="s">
        <v>17</v>
      </c>
      <c r="I2" s="14" t="s">
        <v>18</v>
      </c>
      <c r="J2" s="19">
        <v>1</v>
      </c>
      <c r="K2" s="14"/>
      <c r="L2" s="2">
        <v>930917</v>
      </c>
      <c r="M2" s="2">
        <v>930917</v>
      </c>
    </row>
    <row r="3" spans="1:13" ht="22.5" x14ac:dyDescent="0.25">
      <c r="A3" s="14" t="s">
        <v>11</v>
      </c>
      <c r="B3" s="14" t="s">
        <v>12</v>
      </c>
      <c r="C3" s="15" t="s">
        <v>19</v>
      </c>
      <c r="D3" s="15" t="s">
        <v>14</v>
      </c>
      <c r="E3" s="1" t="s">
        <v>20</v>
      </c>
      <c r="F3" s="15" t="s">
        <v>16</v>
      </c>
      <c r="G3" s="14" t="s">
        <v>17</v>
      </c>
      <c r="H3" s="14" t="s">
        <v>17</v>
      </c>
      <c r="I3" s="14" t="s">
        <v>18</v>
      </c>
      <c r="J3" s="19">
        <v>1</v>
      </c>
      <c r="K3" s="14"/>
      <c r="L3" s="2">
        <v>879201</v>
      </c>
      <c r="M3" s="2">
        <v>879201</v>
      </c>
    </row>
    <row r="4" spans="1:13" x14ac:dyDescent="0.25">
      <c r="A4" s="14" t="s">
        <v>21</v>
      </c>
      <c r="B4" s="14" t="s">
        <v>12</v>
      </c>
      <c r="C4" s="15" t="s">
        <v>22</v>
      </c>
      <c r="D4" s="15" t="s">
        <v>14</v>
      </c>
      <c r="E4" s="1" t="s">
        <v>23</v>
      </c>
      <c r="F4" s="15" t="s">
        <v>24</v>
      </c>
      <c r="G4" s="14" t="s">
        <v>17</v>
      </c>
      <c r="H4" s="14" t="s">
        <v>17</v>
      </c>
      <c r="I4" s="14" t="s">
        <v>18</v>
      </c>
      <c r="J4" s="19"/>
      <c r="K4" s="14"/>
      <c r="L4" s="2">
        <v>1100000</v>
      </c>
      <c r="M4" s="2"/>
    </row>
    <row r="5" spans="1:13" ht="22.5" x14ac:dyDescent="0.25">
      <c r="A5" s="14" t="s">
        <v>21</v>
      </c>
      <c r="B5" s="14" t="s">
        <v>12</v>
      </c>
      <c r="C5" s="15" t="s">
        <v>25</v>
      </c>
      <c r="D5" s="15" t="s">
        <v>14</v>
      </c>
      <c r="E5" s="1" t="s">
        <v>23</v>
      </c>
      <c r="F5" s="15" t="s">
        <v>24</v>
      </c>
      <c r="G5" s="14" t="s">
        <v>17</v>
      </c>
      <c r="H5" s="14" t="s">
        <v>17</v>
      </c>
      <c r="I5" s="14" t="s">
        <v>18</v>
      </c>
      <c r="J5" s="19">
        <v>2</v>
      </c>
      <c r="K5" s="14"/>
      <c r="L5" s="2">
        <v>1100000</v>
      </c>
      <c r="M5" s="2">
        <f>SUM(L4:L5)</f>
        <v>2200000</v>
      </c>
    </row>
    <row r="6" spans="1:13" x14ac:dyDescent="0.25">
      <c r="A6" s="14" t="s">
        <v>26</v>
      </c>
      <c r="B6" s="14" t="s">
        <v>12</v>
      </c>
      <c r="C6" s="15" t="s">
        <v>27</v>
      </c>
      <c r="D6" s="15" t="s">
        <v>14</v>
      </c>
      <c r="E6" s="1" t="s">
        <v>28</v>
      </c>
      <c r="F6" s="15" t="s">
        <v>24</v>
      </c>
      <c r="G6" s="14" t="s">
        <v>17</v>
      </c>
      <c r="H6" s="14" t="s">
        <v>29</v>
      </c>
      <c r="I6" s="14" t="s">
        <v>30</v>
      </c>
      <c r="J6" s="19">
        <v>1</v>
      </c>
      <c r="K6" s="14"/>
      <c r="L6" s="2">
        <v>3557000</v>
      </c>
      <c r="M6" s="2">
        <v>3557000</v>
      </c>
    </row>
    <row r="7" spans="1:13" ht="22.5" x14ac:dyDescent="0.25">
      <c r="A7" s="14" t="s">
        <v>31</v>
      </c>
      <c r="B7" s="14" t="s">
        <v>32</v>
      </c>
      <c r="C7" s="15" t="s">
        <v>33</v>
      </c>
      <c r="D7" s="15" t="s">
        <v>14</v>
      </c>
      <c r="E7" s="1" t="s">
        <v>34</v>
      </c>
      <c r="F7" s="15" t="s">
        <v>35</v>
      </c>
      <c r="G7" s="14" t="s">
        <v>17</v>
      </c>
      <c r="H7" s="14" t="s">
        <v>29</v>
      </c>
      <c r="I7" s="14" t="s">
        <v>36</v>
      </c>
      <c r="J7" s="19"/>
      <c r="K7" s="14"/>
      <c r="L7" s="2">
        <v>405890.56</v>
      </c>
      <c r="M7" s="2"/>
    </row>
    <row r="8" spans="1:13" ht="33.75" x14ac:dyDescent="0.25">
      <c r="A8" s="14" t="s">
        <v>135</v>
      </c>
      <c r="B8" s="14"/>
      <c r="C8" s="15" t="s">
        <v>178</v>
      </c>
      <c r="D8" s="15" t="s">
        <v>14</v>
      </c>
      <c r="E8" s="1" t="s">
        <v>34</v>
      </c>
      <c r="F8" s="15" t="s">
        <v>35</v>
      </c>
      <c r="G8" s="14"/>
      <c r="H8" s="14"/>
      <c r="I8" s="14"/>
      <c r="J8" s="19"/>
      <c r="K8" s="14"/>
      <c r="L8" s="29">
        <v>1667698.75</v>
      </c>
      <c r="M8" s="27"/>
    </row>
    <row r="9" spans="1:13" ht="22.5" x14ac:dyDescent="0.25">
      <c r="A9" s="14" t="s">
        <v>21</v>
      </c>
      <c r="B9" s="14" t="s">
        <v>32</v>
      </c>
      <c r="C9" s="15" t="s">
        <v>33</v>
      </c>
      <c r="D9" s="15" t="s">
        <v>14</v>
      </c>
      <c r="E9" s="1" t="s">
        <v>34</v>
      </c>
      <c r="F9" s="15" t="s">
        <v>35</v>
      </c>
      <c r="G9" s="14" t="s">
        <v>17</v>
      </c>
      <c r="H9" s="14" t="s">
        <v>17</v>
      </c>
      <c r="I9" s="14" t="s">
        <v>18</v>
      </c>
      <c r="J9" s="19">
        <v>3</v>
      </c>
      <c r="K9" s="14"/>
      <c r="L9" s="2">
        <v>1100000</v>
      </c>
      <c r="M9" s="2">
        <f>SUM(L7:L9)</f>
        <v>3173589.31</v>
      </c>
    </row>
    <row r="10" spans="1:13" ht="22.5" x14ac:dyDescent="0.25">
      <c r="A10" s="14" t="s">
        <v>11</v>
      </c>
      <c r="B10" s="14"/>
      <c r="C10" s="15" t="s">
        <v>37</v>
      </c>
      <c r="D10" s="15" t="s">
        <v>14</v>
      </c>
      <c r="E10" s="1" t="s">
        <v>38</v>
      </c>
      <c r="F10" s="15" t="s">
        <v>16</v>
      </c>
      <c r="G10" s="14" t="s">
        <v>17</v>
      </c>
      <c r="H10" s="14" t="s">
        <v>17</v>
      </c>
      <c r="I10" s="14" t="s">
        <v>18</v>
      </c>
      <c r="J10" s="19">
        <v>1</v>
      </c>
      <c r="K10" s="14"/>
      <c r="L10" s="2">
        <v>817140</v>
      </c>
      <c r="M10" s="2">
        <v>817140</v>
      </c>
    </row>
    <row r="11" spans="1:13" ht="22.5" x14ac:dyDescent="0.25">
      <c r="A11" s="14" t="s">
        <v>39</v>
      </c>
      <c r="B11" s="14"/>
      <c r="C11" s="15" t="s">
        <v>40</v>
      </c>
      <c r="D11" s="15" t="s">
        <v>14</v>
      </c>
      <c r="E11" s="1" t="s">
        <v>41</v>
      </c>
      <c r="F11" s="15" t="s">
        <v>42</v>
      </c>
      <c r="G11" s="14" t="s">
        <v>17</v>
      </c>
      <c r="H11" s="14" t="s">
        <v>29</v>
      </c>
      <c r="I11" s="14" t="s">
        <v>18</v>
      </c>
      <c r="J11" s="19">
        <v>1</v>
      </c>
      <c r="K11" s="14"/>
      <c r="L11" s="2">
        <v>3211150.84</v>
      </c>
      <c r="M11" s="2">
        <v>3211150.84</v>
      </c>
    </row>
    <row r="12" spans="1:13" ht="22.5" x14ac:dyDescent="0.25">
      <c r="A12" s="14" t="s">
        <v>43</v>
      </c>
      <c r="B12" s="14" t="s">
        <v>12</v>
      </c>
      <c r="C12" s="15" t="s">
        <v>44</v>
      </c>
      <c r="D12" s="15" t="s">
        <v>14</v>
      </c>
      <c r="E12" s="1" t="s">
        <v>45</v>
      </c>
      <c r="F12" s="15" t="s">
        <v>42</v>
      </c>
      <c r="G12" s="14" t="s">
        <v>17</v>
      </c>
      <c r="H12" s="14" t="s">
        <v>29</v>
      </c>
      <c r="I12" s="14" t="s">
        <v>30</v>
      </c>
      <c r="J12" s="19">
        <v>1</v>
      </c>
      <c r="K12" s="14"/>
      <c r="L12" s="2">
        <v>1483037</v>
      </c>
      <c r="M12" s="2">
        <v>1483037</v>
      </c>
    </row>
    <row r="13" spans="1:13" x14ac:dyDescent="0.25">
      <c r="A13" s="14" t="s">
        <v>39</v>
      </c>
      <c r="B13" s="14"/>
      <c r="C13" s="15" t="s">
        <v>46</v>
      </c>
      <c r="D13" s="15" t="s">
        <v>14</v>
      </c>
      <c r="E13" s="1" t="s">
        <v>47</v>
      </c>
      <c r="F13" s="15" t="s">
        <v>35</v>
      </c>
      <c r="G13" s="14" t="s">
        <v>17</v>
      </c>
      <c r="H13" s="14" t="s">
        <v>29</v>
      </c>
      <c r="I13" s="14" t="s">
        <v>18</v>
      </c>
      <c r="J13" s="19">
        <v>1</v>
      </c>
      <c r="K13" s="14"/>
      <c r="L13" s="2">
        <v>2588541.9</v>
      </c>
      <c r="M13" s="2">
        <v>2588541.9</v>
      </c>
    </row>
    <row r="14" spans="1:13" ht="22.5" x14ac:dyDescent="0.25">
      <c r="A14" s="14" t="s">
        <v>56</v>
      </c>
      <c r="B14" s="14" t="s">
        <v>12</v>
      </c>
      <c r="C14" s="15" t="s">
        <v>48</v>
      </c>
      <c r="D14" s="15" t="s">
        <v>14</v>
      </c>
      <c r="E14" s="1" t="s">
        <v>49</v>
      </c>
      <c r="F14" s="15" t="s">
        <v>42</v>
      </c>
      <c r="G14" s="14" t="s">
        <v>17</v>
      </c>
      <c r="H14" s="14" t="s">
        <v>17</v>
      </c>
      <c r="I14" s="14" t="s">
        <v>18</v>
      </c>
      <c r="J14" s="19"/>
      <c r="K14" s="14"/>
      <c r="L14" s="2">
        <v>982550</v>
      </c>
      <c r="M14" s="2"/>
    </row>
    <row r="15" spans="1:13" ht="22.5" x14ac:dyDescent="0.25">
      <c r="A15" s="14" t="s">
        <v>56</v>
      </c>
      <c r="B15" s="14" t="s">
        <v>12</v>
      </c>
      <c r="C15" s="15" t="s">
        <v>50</v>
      </c>
      <c r="D15" s="15" t="s">
        <v>14</v>
      </c>
      <c r="E15" s="1" t="s">
        <v>49</v>
      </c>
      <c r="F15" s="15" t="s">
        <v>42</v>
      </c>
      <c r="G15" s="14" t="s">
        <v>17</v>
      </c>
      <c r="H15" s="14" t="s">
        <v>17</v>
      </c>
      <c r="I15" s="14" t="s">
        <v>18</v>
      </c>
      <c r="J15" s="19">
        <v>2</v>
      </c>
      <c r="K15" s="14"/>
      <c r="L15" s="2">
        <v>774347</v>
      </c>
      <c r="M15" s="2">
        <f>SUM(L14:L15)</f>
        <v>1756897</v>
      </c>
    </row>
    <row r="16" spans="1:13" ht="22.5" x14ac:dyDescent="0.25">
      <c r="A16" s="14" t="s">
        <v>51</v>
      </c>
      <c r="B16" s="14" t="s">
        <v>12</v>
      </c>
      <c r="C16" s="15" t="s">
        <v>52</v>
      </c>
      <c r="D16" s="15" t="s">
        <v>14</v>
      </c>
      <c r="E16" s="1" t="s">
        <v>53</v>
      </c>
      <c r="F16" s="15" t="s">
        <v>42</v>
      </c>
      <c r="G16" s="14" t="s">
        <v>17</v>
      </c>
      <c r="H16" s="14" t="s">
        <v>29</v>
      </c>
      <c r="I16" s="14" t="s">
        <v>36</v>
      </c>
      <c r="J16" s="19"/>
      <c r="K16" s="14"/>
      <c r="L16" s="2">
        <v>372353</v>
      </c>
      <c r="M16" s="2"/>
    </row>
    <row r="17" spans="1:13" ht="22.5" x14ac:dyDescent="0.25">
      <c r="A17" s="14" t="s">
        <v>54</v>
      </c>
      <c r="B17" s="14" t="s">
        <v>32</v>
      </c>
      <c r="C17" s="15" t="s">
        <v>55</v>
      </c>
      <c r="D17" s="15" t="s">
        <v>14</v>
      </c>
      <c r="E17" s="1" t="s">
        <v>53</v>
      </c>
      <c r="F17" s="15" t="s">
        <v>42</v>
      </c>
      <c r="G17" s="14" t="s">
        <v>17</v>
      </c>
      <c r="H17" s="14" t="s">
        <v>29</v>
      </c>
      <c r="I17" s="14" t="s">
        <v>30</v>
      </c>
      <c r="J17" s="19"/>
      <c r="K17" s="14"/>
      <c r="L17" s="2">
        <v>3189194</v>
      </c>
      <c r="M17" s="2"/>
    </row>
    <row r="18" spans="1:13" ht="22.5" x14ac:dyDescent="0.25">
      <c r="A18" s="14" t="s">
        <v>51</v>
      </c>
      <c r="B18" s="14" t="s">
        <v>12</v>
      </c>
      <c r="C18" s="15" t="s">
        <v>52</v>
      </c>
      <c r="D18" s="15" t="s">
        <v>14</v>
      </c>
      <c r="E18" s="1" t="s">
        <v>53</v>
      </c>
      <c r="F18" s="15" t="s">
        <v>42</v>
      </c>
      <c r="G18" s="14" t="s">
        <v>17</v>
      </c>
      <c r="H18" s="14" t="s">
        <v>17</v>
      </c>
      <c r="I18" s="14" t="s">
        <v>18</v>
      </c>
      <c r="J18" s="19">
        <v>3</v>
      </c>
      <c r="K18" s="14"/>
      <c r="L18" s="2">
        <v>372353</v>
      </c>
      <c r="M18" s="2">
        <f>SUM(L16:L18)</f>
        <v>3933900</v>
      </c>
    </row>
    <row r="19" spans="1:13" x14ac:dyDescent="0.25">
      <c r="A19" s="14" t="s">
        <v>56</v>
      </c>
      <c r="B19" s="14" t="s">
        <v>12</v>
      </c>
      <c r="C19" s="15" t="s">
        <v>57</v>
      </c>
      <c r="D19" s="15" t="s">
        <v>14</v>
      </c>
      <c r="E19" s="1" t="s">
        <v>58</v>
      </c>
      <c r="F19" s="15" t="s">
        <v>59</v>
      </c>
      <c r="G19" s="14" t="s">
        <v>17</v>
      </c>
      <c r="H19" s="14" t="s">
        <v>17</v>
      </c>
      <c r="I19" s="14" t="s">
        <v>18</v>
      </c>
      <c r="J19" s="19">
        <v>1</v>
      </c>
      <c r="K19" s="14"/>
      <c r="L19" s="2">
        <v>879124</v>
      </c>
      <c r="M19" s="2">
        <v>879124</v>
      </c>
    </row>
    <row r="20" spans="1:13" ht="22.5" x14ac:dyDescent="0.25">
      <c r="A20" s="14" t="s">
        <v>21</v>
      </c>
      <c r="B20" s="14" t="s">
        <v>12</v>
      </c>
      <c r="C20" s="15" t="s">
        <v>60</v>
      </c>
      <c r="D20" s="15" t="s">
        <v>14</v>
      </c>
      <c r="E20" s="1" t="s">
        <v>61</v>
      </c>
      <c r="F20" s="15" t="s">
        <v>62</v>
      </c>
      <c r="G20" s="14" t="s">
        <v>17</v>
      </c>
      <c r="H20" s="14" t="s">
        <v>17</v>
      </c>
      <c r="I20" s="14" t="s">
        <v>18</v>
      </c>
      <c r="J20" s="19">
        <v>1</v>
      </c>
      <c r="K20" s="14"/>
      <c r="L20" s="2">
        <v>1100000</v>
      </c>
      <c r="M20" s="2">
        <v>1100000</v>
      </c>
    </row>
    <row r="21" spans="1:13" ht="22.5" x14ac:dyDescent="0.25">
      <c r="A21" s="14" t="s">
        <v>63</v>
      </c>
      <c r="B21" s="14" t="s">
        <v>32</v>
      </c>
      <c r="C21" s="15" t="s">
        <v>64</v>
      </c>
      <c r="D21" s="15" t="s">
        <v>14</v>
      </c>
      <c r="E21" s="1" t="s">
        <v>65</v>
      </c>
      <c r="F21" s="15" t="s">
        <v>16</v>
      </c>
      <c r="G21" s="14" t="s">
        <v>17</v>
      </c>
      <c r="H21" s="14" t="s">
        <v>29</v>
      </c>
      <c r="I21" s="14" t="s">
        <v>66</v>
      </c>
      <c r="J21" s="19"/>
      <c r="K21" s="14"/>
      <c r="L21" s="2">
        <v>4927727.84</v>
      </c>
      <c r="M21" s="2"/>
    </row>
    <row r="22" spans="1:13" ht="22.5" x14ac:dyDescent="0.25">
      <c r="A22" s="14" t="s">
        <v>11</v>
      </c>
      <c r="B22" s="14" t="s">
        <v>12</v>
      </c>
      <c r="C22" s="15" t="s">
        <v>67</v>
      </c>
      <c r="D22" s="15" t="s">
        <v>14</v>
      </c>
      <c r="E22" s="1" t="s">
        <v>65</v>
      </c>
      <c r="F22" s="15" t="s">
        <v>16</v>
      </c>
      <c r="G22" s="14" t="s">
        <v>17</v>
      </c>
      <c r="H22" s="14" t="s">
        <v>17</v>
      </c>
      <c r="I22" s="14" t="s">
        <v>18</v>
      </c>
      <c r="J22" s="19"/>
      <c r="K22" s="14"/>
      <c r="L22" s="2">
        <v>910282</v>
      </c>
      <c r="M22" s="2"/>
    </row>
    <row r="23" spans="1:13" ht="22.5" x14ac:dyDescent="0.25">
      <c r="A23" s="14" t="s">
        <v>11</v>
      </c>
      <c r="B23" s="14"/>
      <c r="C23" s="15" t="s">
        <v>68</v>
      </c>
      <c r="D23" s="15" t="s">
        <v>14</v>
      </c>
      <c r="E23" s="1" t="s">
        <v>65</v>
      </c>
      <c r="F23" s="15" t="s">
        <v>16</v>
      </c>
      <c r="G23" s="14" t="s">
        <v>17</v>
      </c>
      <c r="H23" s="14" t="s">
        <v>17</v>
      </c>
      <c r="I23" s="14" t="s">
        <v>18</v>
      </c>
      <c r="J23" s="19"/>
      <c r="K23" s="14"/>
      <c r="L23" s="2">
        <v>969857</v>
      </c>
      <c r="M23" s="2"/>
    </row>
    <row r="24" spans="1:13" ht="22.5" x14ac:dyDescent="0.25">
      <c r="A24" s="14" t="s">
        <v>11</v>
      </c>
      <c r="B24" s="14"/>
      <c r="C24" s="15" t="s">
        <v>69</v>
      </c>
      <c r="D24" s="15" t="s">
        <v>14</v>
      </c>
      <c r="E24" s="1" t="s">
        <v>65</v>
      </c>
      <c r="F24" s="15" t="s">
        <v>16</v>
      </c>
      <c r="G24" s="14" t="s">
        <v>17</v>
      </c>
      <c r="H24" s="14" t="s">
        <v>17</v>
      </c>
      <c r="I24" s="14" t="s">
        <v>18</v>
      </c>
      <c r="J24" s="19">
        <v>4</v>
      </c>
      <c r="K24" s="14"/>
      <c r="L24" s="2">
        <v>910231</v>
      </c>
      <c r="M24" s="2">
        <f>SUM(L21:L24)</f>
        <v>7718097.8399999999</v>
      </c>
    </row>
    <row r="25" spans="1:13" x14ac:dyDescent="0.25">
      <c r="A25" s="14" t="s">
        <v>21</v>
      </c>
      <c r="B25" s="14" t="s">
        <v>32</v>
      </c>
      <c r="C25" s="15" t="s">
        <v>70</v>
      </c>
      <c r="D25" s="15" t="s">
        <v>14</v>
      </c>
      <c r="E25" s="1" t="s">
        <v>71</v>
      </c>
      <c r="F25" s="15" t="s">
        <v>24</v>
      </c>
      <c r="G25" s="14" t="s">
        <v>17</v>
      </c>
      <c r="H25" s="14" t="s">
        <v>17</v>
      </c>
      <c r="I25" s="14" t="s">
        <v>18</v>
      </c>
      <c r="J25" s="19"/>
      <c r="K25" s="14"/>
      <c r="L25" s="2">
        <v>1100000</v>
      </c>
      <c r="M25" s="2"/>
    </row>
    <row r="26" spans="1:13" ht="33.75" x14ac:dyDescent="0.25">
      <c r="A26" s="14" t="s">
        <v>135</v>
      </c>
      <c r="B26" s="14"/>
      <c r="C26" s="15" t="s">
        <v>179</v>
      </c>
      <c r="D26" s="15" t="s">
        <v>181</v>
      </c>
      <c r="E26" s="1" t="s">
        <v>71</v>
      </c>
      <c r="F26" s="15" t="s">
        <v>24</v>
      </c>
      <c r="G26" s="14"/>
      <c r="H26" s="14"/>
      <c r="I26" s="14"/>
      <c r="J26" s="19"/>
      <c r="K26" s="14"/>
      <c r="L26" s="29">
        <v>1667698.75</v>
      </c>
      <c r="M26" s="29"/>
    </row>
    <row r="27" spans="1:13" ht="33.75" x14ac:dyDescent="0.25">
      <c r="A27" s="14" t="s">
        <v>135</v>
      </c>
      <c r="B27" s="14"/>
      <c r="C27" s="15" t="s">
        <v>180</v>
      </c>
      <c r="D27" s="15" t="s">
        <v>182</v>
      </c>
      <c r="E27" s="1" t="s">
        <v>71</v>
      </c>
      <c r="F27" s="15" t="s">
        <v>24</v>
      </c>
      <c r="G27" s="14"/>
      <c r="H27" s="14"/>
      <c r="I27" s="14"/>
      <c r="J27" s="19"/>
      <c r="K27" s="14"/>
      <c r="L27" s="29">
        <v>1667698.75</v>
      </c>
      <c r="M27" s="29"/>
    </row>
    <row r="28" spans="1:13" x14ac:dyDescent="0.25">
      <c r="A28" s="14" t="s">
        <v>72</v>
      </c>
      <c r="B28" s="14" t="s">
        <v>73</v>
      </c>
      <c r="C28" s="15" t="s">
        <v>74</v>
      </c>
      <c r="D28" s="15" t="s">
        <v>14</v>
      </c>
      <c r="E28" s="1" t="s">
        <v>71</v>
      </c>
      <c r="F28" s="15" t="s">
        <v>24</v>
      </c>
      <c r="G28" s="14" t="s">
        <v>17</v>
      </c>
      <c r="H28" s="14" t="s">
        <v>29</v>
      </c>
      <c r="I28" s="14" t="s">
        <v>30</v>
      </c>
      <c r="J28" s="19">
        <v>4</v>
      </c>
      <c r="K28" s="14"/>
      <c r="L28" s="2">
        <v>2763382.32</v>
      </c>
      <c r="M28" s="2">
        <f>SUM(L25:L28)</f>
        <v>7198779.8200000003</v>
      </c>
    </row>
    <row r="29" spans="1:13" ht="22.5" x14ac:dyDescent="0.25">
      <c r="A29" s="14" t="s">
        <v>75</v>
      </c>
      <c r="B29" s="14" t="s">
        <v>12</v>
      </c>
      <c r="C29" s="15" t="s">
        <v>76</v>
      </c>
      <c r="D29" s="15" t="s">
        <v>14</v>
      </c>
      <c r="E29" s="1" t="s">
        <v>77</v>
      </c>
      <c r="F29" s="15" t="s">
        <v>42</v>
      </c>
      <c r="G29" s="14" t="s">
        <v>17</v>
      </c>
      <c r="H29" s="14" t="s">
        <v>17</v>
      </c>
      <c r="I29" s="14" t="s">
        <v>18</v>
      </c>
      <c r="J29" s="19"/>
      <c r="K29" s="14"/>
      <c r="L29" s="2">
        <v>775698</v>
      </c>
      <c r="M29" s="2"/>
    </row>
    <row r="30" spans="1:13" ht="22.5" x14ac:dyDescent="0.25">
      <c r="A30" s="14" t="s">
        <v>56</v>
      </c>
      <c r="B30" s="14" t="s">
        <v>32</v>
      </c>
      <c r="C30" s="15" t="s">
        <v>78</v>
      </c>
      <c r="D30" s="15" t="s">
        <v>14</v>
      </c>
      <c r="E30" s="1" t="s">
        <v>77</v>
      </c>
      <c r="F30" s="15" t="s">
        <v>42</v>
      </c>
      <c r="G30" s="14" t="s">
        <v>17</v>
      </c>
      <c r="H30" s="14" t="s">
        <v>17</v>
      </c>
      <c r="I30" s="14" t="s">
        <v>18</v>
      </c>
      <c r="J30" s="19"/>
      <c r="K30" s="14"/>
      <c r="L30" s="2">
        <v>723984</v>
      </c>
      <c r="M30" s="2"/>
    </row>
    <row r="31" spans="1:13" ht="22.5" x14ac:dyDescent="0.25">
      <c r="A31" s="14" t="s">
        <v>56</v>
      </c>
      <c r="B31" s="14"/>
      <c r="C31" s="15" t="s">
        <v>79</v>
      </c>
      <c r="D31" s="15" t="s">
        <v>14</v>
      </c>
      <c r="E31" s="1" t="s">
        <v>77</v>
      </c>
      <c r="F31" s="15" t="s">
        <v>42</v>
      </c>
      <c r="G31" s="14" t="s">
        <v>17</v>
      </c>
      <c r="H31" s="14" t="s">
        <v>17</v>
      </c>
      <c r="I31" s="14" t="s">
        <v>18</v>
      </c>
      <c r="J31" s="19"/>
      <c r="K31" s="14"/>
      <c r="L31" s="2">
        <v>910152</v>
      </c>
      <c r="M31" s="2"/>
    </row>
    <row r="32" spans="1:13" ht="22.5" x14ac:dyDescent="0.25">
      <c r="A32" s="14" t="s">
        <v>56</v>
      </c>
      <c r="B32" s="14"/>
      <c r="C32" s="15" t="s">
        <v>80</v>
      </c>
      <c r="D32" s="15" t="s">
        <v>14</v>
      </c>
      <c r="E32" s="1" t="s">
        <v>77</v>
      </c>
      <c r="F32" s="15" t="s">
        <v>42</v>
      </c>
      <c r="G32" s="14" t="s">
        <v>17</v>
      </c>
      <c r="H32" s="14" t="s">
        <v>17</v>
      </c>
      <c r="I32" s="14" t="s">
        <v>18</v>
      </c>
      <c r="J32" s="19">
        <v>4</v>
      </c>
      <c r="K32" s="14"/>
      <c r="L32" s="2">
        <v>910152</v>
      </c>
      <c r="M32" s="2">
        <f>SUM(L29:L32)</f>
        <v>3319986</v>
      </c>
    </row>
    <row r="33" spans="1:13" ht="22.5" x14ac:dyDescent="0.25">
      <c r="A33" s="14" t="s">
        <v>81</v>
      </c>
      <c r="B33" s="14" t="s">
        <v>12</v>
      </c>
      <c r="C33" s="15" t="s">
        <v>82</v>
      </c>
      <c r="D33" s="15" t="s">
        <v>14</v>
      </c>
      <c r="E33" s="1" t="s">
        <v>83</v>
      </c>
      <c r="F33" s="15" t="s">
        <v>16</v>
      </c>
      <c r="G33" s="14" t="s">
        <v>17</v>
      </c>
      <c r="H33" s="14" t="s">
        <v>29</v>
      </c>
      <c r="I33" s="14" t="s">
        <v>30</v>
      </c>
      <c r="J33" s="19">
        <v>1</v>
      </c>
      <c r="K33" s="14"/>
      <c r="L33" s="2">
        <v>1523967</v>
      </c>
      <c r="M33" s="2">
        <v>1523967</v>
      </c>
    </row>
    <row r="34" spans="1:13" ht="22.5" x14ac:dyDescent="0.25">
      <c r="A34" s="14" t="s">
        <v>84</v>
      </c>
      <c r="B34" s="14" t="s">
        <v>12</v>
      </c>
      <c r="C34" s="15" t="s">
        <v>85</v>
      </c>
      <c r="D34" s="15" t="s">
        <v>14</v>
      </c>
      <c r="E34" s="1" t="s">
        <v>86</v>
      </c>
      <c r="F34" s="15" t="s">
        <v>62</v>
      </c>
      <c r="G34" s="14" t="s">
        <v>17</v>
      </c>
      <c r="H34" s="14" t="s">
        <v>29</v>
      </c>
      <c r="I34" s="14" t="s">
        <v>30</v>
      </c>
      <c r="J34" s="19">
        <v>1</v>
      </c>
      <c r="K34" s="14"/>
      <c r="L34" s="2">
        <v>2809644</v>
      </c>
      <c r="M34" s="2">
        <v>2809644</v>
      </c>
    </row>
    <row r="35" spans="1:13" ht="22.5" x14ac:dyDescent="0.25">
      <c r="A35" s="14" t="s">
        <v>87</v>
      </c>
      <c r="B35" s="14" t="s">
        <v>12</v>
      </c>
      <c r="C35" s="15" t="s">
        <v>88</v>
      </c>
      <c r="D35" s="15" t="s">
        <v>14</v>
      </c>
      <c r="E35" s="1" t="s">
        <v>89</v>
      </c>
      <c r="F35" s="15" t="s">
        <v>16</v>
      </c>
      <c r="G35" s="14" t="s">
        <v>17</v>
      </c>
      <c r="H35" s="14" t="s">
        <v>29</v>
      </c>
      <c r="I35" s="14" t="s">
        <v>30</v>
      </c>
      <c r="J35" s="19">
        <v>1</v>
      </c>
      <c r="K35" s="14"/>
      <c r="L35" s="2">
        <v>1226325</v>
      </c>
      <c r="M35" s="2">
        <v>1226325</v>
      </c>
    </row>
    <row r="36" spans="1:13" ht="22.5" x14ac:dyDescent="0.25">
      <c r="A36" s="14" t="s">
        <v>21</v>
      </c>
      <c r="B36" s="14" t="s">
        <v>12</v>
      </c>
      <c r="C36" s="15" t="s">
        <v>90</v>
      </c>
      <c r="D36" s="15" t="s">
        <v>14</v>
      </c>
      <c r="E36" s="1" t="s">
        <v>91</v>
      </c>
      <c r="F36" s="15" t="s">
        <v>62</v>
      </c>
      <c r="G36" s="14" t="s">
        <v>17</v>
      </c>
      <c r="H36" s="14" t="s">
        <v>17</v>
      </c>
      <c r="I36" s="14" t="s">
        <v>18</v>
      </c>
      <c r="J36" s="19"/>
      <c r="K36" s="14"/>
      <c r="L36" s="2">
        <v>1100000</v>
      </c>
      <c r="M36" s="2"/>
    </row>
    <row r="37" spans="1:13" x14ac:dyDescent="0.25">
      <c r="A37" s="14" t="s">
        <v>21</v>
      </c>
      <c r="B37" s="14"/>
      <c r="C37" s="15" t="s">
        <v>92</v>
      </c>
      <c r="D37" s="15" t="s">
        <v>14</v>
      </c>
      <c r="E37" s="1" t="s">
        <v>91</v>
      </c>
      <c r="F37" s="15" t="s">
        <v>62</v>
      </c>
      <c r="G37" s="14" t="s">
        <v>17</v>
      </c>
      <c r="H37" s="14" t="s">
        <v>17</v>
      </c>
      <c r="I37" s="14" t="s">
        <v>18</v>
      </c>
      <c r="J37" s="19">
        <v>2</v>
      </c>
      <c r="K37" s="14"/>
      <c r="L37" s="2">
        <v>800000</v>
      </c>
      <c r="M37" s="2">
        <f>SUM(L36:L37)</f>
        <v>1900000</v>
      </c>
    </row>
    <row r="38" spans="1:13" ht="22.5" x14ac:dyDescent="0.25">
      <c r="A38" s="14" t="s">
        <v>21</v>
      </c>
      <c r="B38" s="14"/>
      <c r="C38" s="15" t="s">
        <v>93</v>
      </c>
      <c r="D38" s="15" t="s">
        <v>14</v>
      </c>
      <c r="E38" s="1" t="s">
        <v>94</v>
      </c>
      <c r="F38" s="15" t="s">
        <v>62</v>
      </c>
      <c r="G38" s="14" t="s">
        <v>17</v>
      </c>
      <c r="H38" s="14" t="s">
        <v>17</v>
      </c>
      <c r="I38" s="14" t="s">
        <v>18</v>
      </c>
      <c r="J38" s="19"/>
      <c r="K38" s="14"/>
      <c r="L38" s="2">
        <v>1100000</v>
      </c>
      <c r="M38" s="2"/>
    </row>
    <row r="39" spans="1:13" ht="22.5" x14ac:dyDescent="0.25">
      <c r="A39" s="14" t="s">
        <v>21</v>
      </c>
      <c r="B39" s="14"/>
      <c r="C39" s="15" t="s">
        <v>95</v>
      </c>
      <c r="D39" s="15" t="s">
        <v>14</v>
      </c>
      <c r="E39" s="1" t="s">
        <v>94</v>
      </c>
      <c r="F39" s="15" t="s">
        <v>62</v>
      </c>
      <c r="G39" s="14" t="s">
        <v>17</v>
      </c>
      <c r="H39" s="14" t="s">
        <v>17</v>
      </c>
      <c r="I39" s="14" t="s">
        <v>18</v>
      </c>
      <c r="J39" s="19"/>
      <c r="K39" s="14"/>
      <c r="L39" s="2">
        <v>1100000</v>
      </c>
      <c r="M39" s="2"/>
    </row>
    <row r="40" spans="1:13" ht="22.5" x14ac:dyDescent="0.25">
      <c r="A40" s="14" t="s">
        <v>21</v>
      </c>
      <c r="B40" s="14"/>
      <c r="C40" s="15" t="s">
        <v>96</v>
      </c>
      <c r="D40" s="15" t="s">
        <v>14</v>
      </c>
      <c r="E40" s="1" t="s">
        <v>94</v>
      </c>
      <c r="F40" s="15" t="s">
        <v>62</v>
      </c>
      <c r="G40" s="14" t="s">
        <v>17</v>
      </c>
      <c r="H40" s="14" t="s">
        <v>17</v>
      </c>
      <c r="I40" s="14" t="s">
        <v>18</v>
      </c>
      <c r="J40" s="19"/>
      <c r="K40" s="14"/>
      <c r="L40" s="2">
        <v>1100000</v>
      </c>
      <c r="M40" s="2"/>
    </row>
    <row r="41" spans="1:13" ht="22.5" x14ac:dyDescent="0.25">
      <c r="A41" s="14" t="s">
        <v>97</v>
      </c>
      <c r="B41" s="14" t="s">
        <v>32</v>
      </c>
      <c r="C41" s="15" t="s">
        <v>98</v>
      </c>
      <c r="D41" s="15" t="s">
        <v>14</v>
      </c>
      <c r="E41" s="1" t="s">
        <v>94</v>
      </c>
      <c r="F41" s="15" t="s">
        <v>62</v>
      </c>
      <c r="G41" s="14" t="s">
        <v>17</v>
      </c>
      <c r="H41" s="14" t="s">
        <v>29</v>
      </c>
      <c r="I41" s="14" t="s">
        <v>30</v>
      </c>
      <c r="J41" s="19">
        <v>4</v>
      </c>
      <c r="K41" s="14"/>
      <c r="L41" s="2">
        <v>13127160</v>
      </c>
      <c r="M41" s="2">
        <f>SUM(L38:L41)</f>
        <v>16427160</v>
      </c>
    </row>
    <row r="42" spans="1:13" ht="22.5" x14ac:dyDescent="0.25">
      <c r="A42" s="14" t="s">
        <v>99</v>
      </c>
      <c r="B42" s="14" t="s">
        <v>12</v>
      </c>
      <c r="C42" s="15" t="s">
        <v>100</v>
      </c>
      <c r="D42" s="15" t="s">
        <v>14</v>
      </c>
      <c r="E42" s="1" t="s">
        <v>101</v>
      </c>
      <c r="F42" s="15" t="s">
        <v>42</v>
      </c>
      <c r="G42" s="14" t="s">
        <v>17</v>
      </c>
      <c r="H42" s="14" t="s">
        <v>29</v>
      </c>
      <c r="I42" s="14" t="s">
        <v>30</v>
      </c>
      <c r="J42" s="19">
        <v>1</v>
      </c>
      <c r="K42" s="14"/>
      <c r="L42" s="2">
        <v>1756333</v>
      </c>
      <c r="M42" s="2">
        <v>1756333</v>
      </c>
    </row>
    <row r="43" spans="1:13" ht="22.5" x14ac:dyDescent="0.25">
      <c r="A43" s="14" t="s">
        <v>102</v>
      </c>
      <c r="B43" s="14" t="s">
        <v>12</v>
      </c>
      <c r="C43" s="15" t="s">
        <v>103</v>
      </c>
      <c r="D43" s="15" t="s">
        <v>14</v>
      </c>
      <c r="E43" s="1" t="s">
        <v>104</v>
      </c>
      <c r="F43" s="15" t="s">
        <v>35</v>
      </c>
      <c r="G43" s="14" t="s">
        <v>17</v>
      </c>
      <c r="H43" s="14" t="s">
        <v>29</v>
      </c>
      <c r="I43" s="14" t="s">
        <v>30</v>
      </c>
      <c r="J43" s="19">
        <v>1</v>
      </c>
      <c r="K43" s="14"/>
      <c r="L43" s="2">
        <v>7188431</v>
      </c>
      <c r="M43" s="2">
        <v>7188431</v>
      </c>
    </row>
    <row r="44" spans="1:13" x14ac:dyDescent="0.25">
      <c r="A44" s="14" t="s">
        <v>21</v>
      </c>
      <c r="B44" s="14"/>
      <c r="C44" s="15" t="s">
        <v>105</v>
      </c>
      <c r="D44" s="15" t="s">
        <v>14</v>
      </c>
      <c r="E44" s="1" t="s">
        <v>106</v>
      </c>
      <c r="F44" s="15" t="s">
        <v>62</v>
      </c>
      <c r="G44" s="14" t="s">
        <v>17</v>
      </c>
      <c r="H44" s="14" t="s">
        <v>17</v>
      </c>
      <c r="I44" s="14" t="s">
        <v>18</v>
      </c>
      <c r="J44" s="19">
        <v>1</v>
      </c>
      <c r="K44" s="14"/>
      <c r="L44" s="2">
        <v>800000</v>
      </c>
      <c r="M44" s="2">
        <v>800000</v>
      </c>
    </row>
    <row r="45" spans="1:13" ht="22.5" x14ac:dyDescent="0.25">
      <c r="A45" s="14" t="s">
        <v>21</v>
      </c>
      <c r="B45" s="14" t="s">
        <v>12</v>
      </c>
      <c r="C45" s="15" t="s">
        <v>107</v>
      </c>
      <c r="D45" s="15" t="s">
        <v>14</v>
      </c>
      <c r="E45" s="1" t="s">
        <v>108</v>
      </c>
      <c r="F45" s="15" t="s">
        <v>35</v>
      </c>
      <c r="G45" s="14" t="s">
        <v>17</v>
      </c>
      <c r="H45" s="14" t="s">
        <v>17</v>
      </c>
      <c r="I45" s="14" t="s">
        <v>18</v>
      </c>
      <c r="J45" s="19"/>
      <c r="K45" s="14"/>
      <c r="L45" s="2">
        <v>1100000</v>
      </c>
      <c r="M45" s="2"/>
    </row>
    <row r="46" spans="1:13" ht="22.5" x14ac:dyDescent="0.25">
      <c r="A46" s="14" t="s">
        <v>109</v>
      </c>
      <c r="B46" s="14" t="s">
        <v>12</v>
      </c>
      <c r="C46" s="15" t="s">
        <v>110</v>
      </c>
      <c r="D46" s="15" t="s">
        <v>14</v>
      </c>
      <c r="E46" s="1" t="s">
        <v>108</v>
      </c>
      <c r="F46" s="15" t="s">
        <v>35</v>
      </c>
      <c r="G46" s="14" t="s">
        <v>17</v>
      </c>
      <c r="H46" s="14" t="s">
        <v>29</v>
      </c>
      <c r="I46" s="14" t="s">
        <v>30</v>
      </c>
      <c r="J46" s="19"/>
      <c r="K46" s="14"/>
      <c r="L46" s="2">
        <v>4482085</v>
      </c>
      <c r="M46" s="2"/>
    </row>
    <row r="47" spans="1:13" ht="22.5" x14ac:dyDescent="0.25">
      <c r="A47" s="14" t="s">
        <v>111</v>
      </c>
      <c r="B47" s="14" t="s">
        <v>12</v>
      </c>
      <c r="C47" s="15" t="s">
        <v>112</v>
      </c>
      <c r="D47" s="15" t="s">
        <v>14</v>
      </c>
      <c r="E47" s="1" t="s">
        <v>108</v>
      </c>
      <c r="F47" s="15" t="s">
        <v>35</v>
      </c>
      <c r="G47" s="14" t="s">
        <v>17</v>
      </c>
      <c r="H47" s="14" t="s">
        <v>29</v>
      </c>
      <c r="I47" s="14" t="s">
        <v>30</v>
      </c>
      <c r="J47" s="19">
        <v>3</v>
      </c>
      <c r="K47" s="14"/>
      <c r="L47" s="2">
        <v>3290302</v>
      </c>
      <c r="M47" s="2">
        <f>SUM(L45:L47)</f>
        <v>8872387</v>
      </c>
    </row>
    <row r="48" spans="1:13" x14ac:dyDescent="0.25">
      <c r="A48" s="14" t="s">
        <v>21</v>
      </c>
      <c r="B48" s="14" t="s">
        <v>32</v>
      </c>
      <c r="C48" s="15" t="s">
        <v>113</v>
      </c>
      <c r="D48" s="15" t="s">
        <v>14</v>
      </c>
      <c r="E48" s="1" t="s">
        <v>114</v>
      </c>
      <c r="F48" s="15" t="s">
        <v>62</v>
      </c>
      <c r="G48" s="14" t="s">
        <v>17</v>
      </c>
      <c r="H48" s="14" t="s">
        <v>17</v>
      </c>
      <c r="I48" s="14" t="s">
        <v>18</v>
      </c>
      <c r="J48" s="19">
        <v>1</v>
      </c>
      <c r="K48" s="14"/>
      <c r="L48" s="2">
        <v>800000</v>
      </c>
      <c r="M48" s="2">
        <v>800000</v>
      </c>
    </row>
    <row r="49" spans="1:13" ht="22.5" x14ac:dyDescent="0.25">
      <c r="A49" s="14" t="s">
        <v>21</v>
      </c>
      <c r="B49" s="14"/>
      <c r="C49" s="15" t="s">
        <v>115</v>
      </c>
      <c r="D49" s="15" t="s">
        <v>14</v>
      </c>
      <c r="E49" s="1" t="s">
        <v>116</v>
      </c>
      <c r="F49" s="15" t="s">
        <v>35</v>
      </c>
      <c r="G49" s="14" t="s">
        <v>17</v>
      </c>
      <c r="H49" s="14" t="s">
        <v>17</v>
      </c>
      <c r="I49" s="14" t="s">
        <v>18</v>
      </c>
      <c r="J49" s="19"/>
      <c r="K49" s="14"/>
      <c r="L49" s="2">
        <v>1100000</v>
      </c>
      <c r="M49" s="2"/>
    </row>
    <row r="50" spans="1:13" x14ac:dyDescent="0.25">
      <c r="A50" s="14" t="s">
        <v>21</v>
      </c>
      <c r="B50" s="14"/>
      <c r="C50" s="15" t="s">
        <v>117</v>
      </c>
      <c r="D50" s="15" t="s">
        <v>14</v>
      </c>
      <c r="E50" s="1" t="s">
        <v>116</v>
      </c>
      <c r="F50" s="15" t="s">
        <v>118</v>
      </c>
      <c r="G50" s="14" t="s">
        <v>17</v>
      </c>
      <c r="H50" s="14" t="s">
        <v>17</v>
      </c>
      <c r="I50" s="14" t="s">
        <v>18</v>
      </c>
      <c r="J50" s="19">
        <v>2</v>
      </c>
      <c r="K50" s="14"/>
      <c r="L50" s="2">
        <v>500000</v>
      </c>
      <c r="M50" s="2">
        <f>SUM(L49:L50)</f>
        <v>1600000</v>
      </c>
    </row>
    <row r="51" spans="1:13" ht="22.5" x14ac:dyDescent="0.25">
      <c r="A51" s="14" t="s">
        <v>21</v>
      </c>
      <c r="B51" s="14" t="s">
        <v>12</v>
      </c>
      <c r="C51" s="15" t="s">
        <v>119</v>
      </c>
      <c r="D51" s="15" t="s">
        <v>14</v>
      </c>
      <c r="E51" s="1" t="s">
        <v>120</v>
      </c>
      <c r="F51" s="15" t="s">
        <v>35</v>
      </c>
      <c r="G51" s="14" t="s">
        <v>17</v>
      </c>
      <c r="H51" s="14" t="s">
        <v>17</v>
      </c>
      <c r="I51" s="14" t="s">
        <v>18</v>
      </c>
      <c r="J51" s="19">
        <v>1</v>
      </c>
      <c r="K51" s="14"/>
      <c r="L51" s="2">
        <v>1100000</v>
      </c>
      <c r="M51" s="2">
        <v>1100000</v>
      </c>
    </row>
    <row r="52" spans="1:13" x14ac:dyDescent="0.25">
      <c r="A52" s="14" t="s">
        <v>11</v>
      </c>
      <c r="B52" s="14" t="s">
        <v>12</v>
      </c>
      <c r="C52" s="15" t="s">
        <v>121</v>
      </c>
      <c r="D52" s="15" t="s">
        <v>14</v>
      </c>
      <c r="E52" s="1" t="s">
        <v>122</v>
      </c>
      <c r="F52" s="15" t="s">
        <v>59</v>
      </c>
      <c r="G52" s="14" t="s">
        <v>17</v>
      </c>
      <c r="H52" s="14" t="s">
        <v>17</v>
      </c>
      <c r="I52" s="14" t="s">
        <v>18</v>
      </c>
      <c r="J52" s="19"/>
      <c r="K52" s="14"/>
      <c r="L52" s="2">
        <v>827411</v>
      </c>
      <c r="M52" s="2"/>
    </row>
    <row r="53" spans="1:13" ht="22.5" x14ac:dyDescent="0.25">
      <c r="A53" s="14" t="s">
        <v>123</v>
      </c>
      <c r="B53" s="14" t="s">
        <v>12</v>
      </c>
      <c r="C53" s="15" t="s">
        <v>124</v>
      </c>
      <c r="D53" s="15" t="s">
        <v>14</v>
      </c>
      <c r="E53" s="1" t="s">
        <v>122</v>
      </c>
      <c r="F53" s="15" t="s">
        <v>59</v>
      </c>
      <c r="G53" s="14" t="s">
        <v>17</v>
      </c>
      <c r="H53" s="14" t="s">
        <v>29</v>
      </c>
      <c r="I53" s="14" t="s">
        <v>30</v>
      </c>
      <c r="J53" s="19">
        <v>2</v>
      </c>
      <c r="K53" s="14"/>
      <c r="L53" s="2">
        <v>1534279</v>
      </c>
      <c r="M53" s="2">
        <f>SUM(L52:L53)</f>
        <v>2361690</v>
      </c>
    </row>
    <row r="54" spans="1:13" ht="22.5" x14ac:dyDescent="0.25">
      <c r="A54" s="14" t="s">
        <v>21</v>
      </c>
      <c r="B54" s="14" t="s">
        <v>12</v>
      </c>
      <c r="C54" s="15" t="s">
        <v>125</v>
      </c>
      <c r="D54" s="15" t="s">
        <v>14</v>
      </c>
      <c r="E54" s="1" t="s">
        <v>126</v>
      </c>
      <c r="F54" s="15" t="s">
        <v>35</v>
      </c>
      <c r="G54" s="14" t="s">
        <v>17</v>
      </c>
      <c r="H54" s="14" t="s">
        <v>17</v>
      </c>
      <c r="I54" s="14" t="s">
        <v>18</v>
      </c>
      <c r="J54" s="19">
        <v>1</v>
      </c>
      <c r="K54" s="14"/>
      <c r="L54" s="2">
        <v>1100000</v>
      </c>
      <c r="M54" s="2">
        <v>1100000</v>
      </c>
    </row>
    <row r="55" spans="1:13" x14ac:dyDescent="0.25">
      <c r="A55" s="14" t="s">
        <v>11</v>
      </c>
      <c r="B55" s="14" t="s">
        <v>12</v>
      </c>
      <c r="C55" s="15" t="s">
        <v>127</v>
      </c>
      <c r="D55" s="15" t="s">
        <v>14</v>
      </c>
      <c r="E55" s="1" t="s">
        <v>128</v>
      </c>
      <c r="F55" s="15" t="s">
        <v>16</v>
      </c>
      <c r="G55" s="14" t="s">
        <v>17</v>
      </c>
      <c r="H55" s="14" t="s">
        <v>17</v>
      </c>
      <c r="I55" s="14" t="s">
        <v>18</v>
      </c>
      <c r="J55" s="19"/>
      <c r="K55" s="14"/>
      <c r="L55" s="2">
        <v>672330</v>
      </c>
      <c r="M55" s="2"/>
    </row>
    <row r="56" spans="1:13" ht="22.5" x14ac:dyDescent="0.25">
      <c r="A56" s="14" t="s">
        <v>11</v>
      </c>
      <c r="B56" s="14" t="s">
        <v>12</v>
      </c>
      <c r="C56" s="15" t="s">
        <v>129</v>
      </c>
      <c r="D56" s="15" t="s">
        <v>14</v>
      </c>
      <c r="E56" s="1" t="s">
        <v>128</v>
      </c>
      <c r="F56" s="15" t="s">
        <v>16</v>
      </c>
      <c r="G56" s="14" t="s">
        <v>17</v>
      </c>
      <c r="H56" s="14" t="s">
        <v>17</v>
      </c>
      <c r="I56" s="14" t="s">
        <v>18</v>
      </c>
      <c r="J56" s="19">
        <v>2</v>
      </c>
      <c r="K56" s="14"/>
      <c r="L56" s="2">
        <v>724048</v>
      </c>
      <c r="M56" s="2">
        <f>SUM(L55:L56)</f>
        <v>1396378</v>
      </c>
    </row>
    <row r="57" spans="1:13" x14ac:dyDescent="0.25">
      <c r="A57" s="14" t="s">
        <v>21</v>
      </c>
      <c r="B57" s="14" t="s">
        <v>130</v>
      </c>
      <c r="C57" s="15" t="s">
        <v>131</v>
      </c>
      <c r="D57" s="15" t="s">
        <v>14</v>
      </c>
      <c r="E57" s="1" t="s">
        <v>132</v>
      </c>
      <c r="F57" s="15" t="s">
        <v>24</v>
      </c>
      <c r="G57" s="14" t="s">
        <v>17</v>
      </c>
      <c r="H57" s="14" t="s">
        <v>17</v>
      </c>
      <c r="I57" s="14" t="s">
        <v>18</v>
      </c>
      <c r="J57" s="19"/>
      <c r="K57" s="14"/>
      <c r="L57" s="2">
        <v>1100000</v>
      </c>
      <c r="M57" s="2"/>
    </row>
    <row r="58" spans="1:13" ht="22.5" x14ac:dyDescent="0.25">
      <c r="A58" s="14" t="s">
        <v>21</v>
      </c>
      <c r="B58" s="14" t="s">
        <v>12</v>
      </c>
      <c r="C58" s="15" t="s">
        <v>133</v>
      </c>
      <c r="D58" s="15" t="s">
        <v>14</v>
      </c>
      <c r="E58" s="1" t="s">
        <v>132</v>
      </c>
      <c r="F58" s="15" t="s">
        <v>24</v>
      </c>
      <c r="G58" s="14" t="s">
        <v>17</v>
      </c>
      <c r="H58" s="14" t="s">
        <v>17</v>
      </c>
      <c r="I58" s="14" t="s">
        <v>18</v>
      </c>
      <c r="J58" s="19"/>
      <c r="K58" s="14"/>
      <c r="L58" s="2">
        <v>1100000</v>
      </c>
      <c r="M58" s="2"/>
    </row>
    <row r="59" spans="1:13" ht="22.5" x14ac:dyDescent="0.25">
      <c r="A59" s="14" t="s">
        <v>21</v>
      </c>
      <c r="B59" s="14"/>
      <c r="C59" s="15" t="s">
        <v>134</v>
      </c>
      <c r="D59" s="15" t="s">
        <v>14</v>
      </c>
      <c r="E59" s="1" t="s">
        <v>132</v>
      </c>
      <c r="F59" s="15" t="s">
        <v>24</v>
      </c>
      <c r="G59" s="14" t="s">
        <v>17</v>
      </c>
      <c r="H59" s="14" t="s">
        <v>17</v>
      </c>
      <c r="I59" s="14" t="s">
        <v>18</v>
      </c>
      <c r="J59" s="19">
        <v>3</v>
      </c>
      <c r="K59" s="14"/>
      <c r="L59" s="2">
        <v>1100000</v>
      </c>
      <c r="M59" s="2">
        <f>SUM(L57:L59)</f>
        <v>3300000</v>
      </c>
    </row>
    <row r="60" spans="1:13" s="28" customFormat="1" ht="33.75" x14ac:dyDescent="0.25">
      <c r="A60" s="23" t="s">
        <v>135</v>
      </c>
      <c r="B60" s="23" t="s">
        <v>12</v>
      </c>
      <c r="C60" s="24" t="s">
        <v>176</v>
      </c>
      <c r="D60" s="24" t="s">
        <v>14</v>
      </c>
      <c r="E60" s="25" t="s">
        <v>177</v>
      </c>
      <c r="F60" s="24" t="s">
        <v>24</v>
      </c>
      <c r="G60" s="23" t="s">
        <v>17</v>
      </c>
      <c r="H60" s="23" t="s">
        <v>29</v>
      </c>
      <c r="I60" s="23" t="s">
        <v>18</v>
      </c>
      <c r="J60" s="26">
        <v>1</v>
      </c>
      <c r="K60" s="23"/>
      <c r="L60" s="29">
        <v>1667698.75</v>
      </c>
      <c r="M60" s="29">
        <v>1667698.75</v>
      </c>
    </row>
    <row r="61" spans="1:13" ht="22.5" x14ac:dyDescent="0.25">
      <c r="A61" s="14" t="s">
        <v>136</v>
      </c>
      <c r="B61" s="14" t="s">
        <v>12</v>
      </c>
      <c r="C61" s="15" t="s">
        <v>137</v>
      </c>
      <c r="D61" s="15" t="s">
        <v>14</v>
      </c>
      <c r="E61" s="1" t="s">
        <v>138</v>
      </c>
      <c r="F61" s="15" t="s">
        <v>35</v>
      </c>
      <c r="G61" s="14" t="s">
        <v>17</v>
      </c>
      <c r="H61" s="14" t="s">
        <v>29</v>
      </c>
      <c r="I61" s="14" t="s">
        <v>30</v>
      </c>
      <c r="J61" s="19"/>
      <c r="K61" s="14"/>
      <c r="L61" s="2">
        <v>1488701</v>
      </c>
      <c r="M61" s="2"/>
    </row>
    <row r="62" spans="1:13" ht="22.5" x14ac:dyDescent="0.25">
      <c r="A62" s="14" t="s">
        <v>139</v>
      </c>
      <c r="B62" s="14" t="s">
        <v>12</v>
      </c>
      <c r="C62" s="15" t="s">
        <v>140</v>
      </c>
      <c r="D62" s="15" t="s">
        <v>14</v>
      </c>
      <c r="E62" s="1" t="s">
        <v>138</v>
      </c>
      <c r="F62" s="15" t="s">
        <v>35</v>
      </c>
      <c r="G62" s="14" t="s">
        <v>17</v>
      </c>
      <c r="H62" s="14" t="s">
        <v>29</v>
      </c>
      <c r="I62" s="14" t="s">
        <v>36</v>
      </c>
      <c r="J62" s="19">
        <v>2</v>
      </c>
      <c r="K62" s="14"/>
      <c r="L62" s="2">
        <v>280555</v>
      </c>
      <c r="M62" s="2">
        <f>SUM(L61:L62)</f>
        <v>1769256</v>
      </c>
    </row>
    <row r="63" spans="1:13" ht="22.5" x14ac:dyDescent="0.25">
      <c r="A63" s="14" t="s">
        <v>21</v>
      </c>
      <c r="B63" s="14"/>
      <c r="C63" s="15" t="s">
        <v>141</v>
      </c>
      <c r="D63" s="15" t="s">
        <v>14</v>
      </c>
      <c r="E63" s="1" t="s">
        <v>142</v>
      </c>
      <c r="F63" s="15" t="s">
        <v>62</v>
      </c>
      <c r="G63" s="14" t="s">
        <v>17</v>
      </c>
      <c r="H63" s="14" t="s">
        <v>17</v>
      </c>
      <c r="I63" s="14" t="s">
        <v>18</v>
      </c>
      <c r="J63" s="19"/>
      <c r="K63" s="14"/>
      <c r="L63" s="2">
        <v>800000</v>
      </c>
      <c r="M63" s="2"/>
    </row>
    <row r="64" spans="1:13" ht="22.5" x14ac:dyDescent="0.25">
      <c r="A64" s="14" t="s">
        <v>21</v>
      </c>
      <c r="B64" s="14"/>
      <c r="C64" s="15" t="s">
        <v>143</v>
      </c>
      <c r="D64" s="15" t="s">
        <v>14</v>
      </c>
      <c r="E64" s="1" t="s">
        <v>142</v>
      </c>
      <c r="F64" s="15" t="s">
        <v>62</v>
      </c>
      <c r="G64" s="14" t="s">
        <v>17</v>
      </c>
      <c r="H64" s="14" t="s">
        <v>17</v>
      </c>
      <c r="I64" s="14" t="s">
        <v>18</v>
      </c>
      <c r="J64" s="19"/>
      <c r="K64" s="14"/>
      <c r="L64" s="2">
        <v>800000</v>
      </c>
      <c r="M64" s="2"/>
    </row>
    <row r="65" spans="1:13" ht="22.5" x14ac:dyDescent="0.25">
      <c r="A65" s="14" t="s">
        <v>21</v>
      </c>
      <c r="B65" s="14" t="s">
        <v>12</v>
      </c>
      <c r="C65" s="15" t="s">
        <v>144</v>
      </c>
      <c r="D65" s="15" t="s">
        <v>14</v>
      </c>
      <c r="E65" s="1" t="s">
        <v>142</v>
      </c>
      <c r="F65" s="15" t="s">
        <v>62</v>
      </c>
      <c r="G65" s="14" t="s">
        <v>17</v>
      </c>
      <c r="H65" s="14" t="s">
        <v>17</v>
      </c>
      <c r="I65" s="14" t="s">
        <v>18</v>
      </c>
      <c r="J65" s="19">
        <v>3</v>
      </c>
      <c r="K65" s="14"/>
      <c r="L65" s="2">
        <v>1100000</v>
      </c>
      <c r="M65" s="2"/>
    </row>
    <row r="66" spans="1:13" ht="22.5" x14ac:dyDescent="0.25">
      <c r="A66" s="14" t="s">
        <v>11</v>
      </c>
      <c r="B66" s="14" t="s">
        <v>12</v>
      </c>
      <c r="C66" s="15" t="s">
        <v>145</v>
      </c>
      <c r="D66" s="15" t="s">
        <v>14</v>
      </c>
      <c r="E66" s="1" t="s">
        <v>146</v>
      </c>
      <c r="F66" s="15" t="s">
        <v>16</v>
      </c>
      <c r="G66" s="14" t="s">
        <v>17</v>
      </c>
      <c r="H66" s="14" t="s">
        <v>17</v>
      </c>
      <c r="I66" s="14" t="s">
        <v>18</v>
      </c>
      <c r="J66" s="19">
        <v>1</v>
      </c>
      <c r="K66" s="14"/>
      <c r="L66" s="2">
        <v>828939</v>
      </c>
      <c r="M66" s="2">
        <f>SUM(L63:L66)</f>
        <v>3528939</v>
      </c>
    </row>
    <row r="67" spans="1:13" ht="22.5" x14ac:dyDescent="0.25">
      <c r="A67" s="14" t="s">
        <v>149</v>
      </c>
      <c r="B67" s="14" t="s">
        <v>12</v>
      </c>
      <c r="C67" s="15" t="s">
        <v>150</v>
      </c>
      <c r="D67" s="15" t="s">
        <v>14</v>
      </c>
      <c r="E67" s="1" t="s">
        <v>148</v>
      </c>
      <c r="F67" s="15" t="s">
        <v>16</v>
      </c>
      <c r="G67" s="14" t="s">
        <v>17</v>
      </c>
      <c r="H67" s="14" t="s">
        <v>29</v>
      </c>
      <c r="I67" s="14" t="s">
        <v>30</v>
      </c>
      <c r="J67" s="19"/>
      <c r="K67" s="14"/>
      <c r="L67" s="2">
        <v>938304</v>
      </c>
      <c r="M67" s="2"/>
    </row>
    <row r="68" spans="1:13" x14ac:dyDescent="0.25">
      <c r="A68" s="14" t="s">
        <v>11</v>
      </c>
      <c r="B68" s="14" t="s">
        <v>32</v>
      </c>
      <c r="C68" s="15" t="s">
        <v>151</v>
      </c>
      <c r="D68" s="15" t="s">
        <v>14</v>
      </c>
      <c r="E68" s="1" t="s">
        <v>148</v>
      </c>
      <c r="F68" s="15" t="s">
        <v>16</v>
      </c>
      <c r="G68" s="14" t="s">
        <v>17</v>
      </c>
      <c r="H68" s="14" t="s">
        <v>17</v>
      </c>
      <c r="I68" s="14" t="s">
        <v>18</v>
      </c>
      <c r="J68" s="19"/>
      <c r="K68" s="14"/>
      <c r="L68" s="2">
        <v>879201</v>
      </c>
      <c r="M68" s="2"/>
    </row>
    <row r="69" spans="1:13" ht="22.5" x14ac:dyDescent="0.25">
      <c r="A69" s="14" t="s">
        <v>11</v>
      </c>
      <c r="B69" s="14" t="s">
        <v>12</v>
      </c>
      <c r="C69" s="15" t="s">
        <v>147</v>
      </c>
      <c r="D69" s="15" t="s">
        <v>14</v>
      </c>
      <c r="E69" s="1" t="s">
        <v>148</v>
      </c>
      <c r="F69" s="15" t="s">
        <v>16</v>
      </c>
      <c r="G69" s="14" t="s">
        <v>17</v>
      </c>
      <c r="H69" s="14" t="s">
        <v>17</v>
      </c>
      <c r="I69" s="14" t="s">
        <v>18</v>
      </c>
      <c r="J69" s="19">
        <v>3</v>
      </c>
      <c r="K69" s="14"/>
      <c r="L69" s="2">
        <v>1303151</v>
      </c>
      <c r="M69" s="2">
        <f>SUM(L67:L69)</f>
        <v>3120656</v>
      </c>
    </row>
    <row r="70" spans="1:13" ht="22.5" x14ac:dyDescent="0.25">
      <c r="A70" s="14" t="s">
        <v>21</v>
      </c>
      <c r="B70" s="14" t="s">
        <v>12</v>
      </c>
      <c r="C70" s="15" t="s">
        <v>152</v>
      </c>
      <c r="D70" s="15" t="s">
        <v>14</v>
      </c>
      <c r="E70" s="1" t="s">
        <v>153</v>
      </c>
      <c r="F70" s="15" t="s">
        <v>62</v>
      </c>
      <c r="G70" s="14" t="s">
        <v>17</v>
      </c>
      <c r="H70" s="14" t="s">
        <v>17</v>
      </c>
      <c r="I70" s="14" t="s">
        <v>18</v>
      </c>
      <c r="J70" s="19">
        <v>1</v>
      </c>
      <c r="K70" s="14"/>
      <c r="L70" s="2">
        <v>1100000</v>
      </c>
      <c r="M70" s="2">
        <v>1100000</v>
      </c>
    </row>
    <row r="71" spans="1:13" ht="22.5" x14ac:dyDescent="0.25">
      <c r="A71" s="14" t="s">
        <v>21</v>
      </c>
      <c r="B71" s="14" t="s">
        <v>12</v>
      </c>
      <c r="C71" s="15" t="s">
        <v>154</v>
      </c>
      <c r="D71" s="15" t="s">
        <v>14</v>
      </c>
      <c r="E71" s="1" t="s">
        <v>155</v>
      </c>
      <c r="F71" s="15" t="s">
        <v>24</v>
      </c>
      <c r="G71" s="14" t="s">
        <v>17</v>
      </c>
      <c r="H71" s="14" t="s">
        <v>17</v>
      </c>
      <c r="I71" s="14" t="s">
        <v>18</v>
      </c>
      <c r="J71" s="19">
        <v>1</v>
      </c>
      <c r="K71" s="14"/>
      <c r="L71" s="2">
        <v>829852.69</v>
      </c>
      <c r="M71" s="2">
        <v>829852.69</v>
      </c>
    </row>
    <row r="72" spans="1:13" ht="22.5" x14ac:dyDescent="0.25">
      <c r="A72" s="14" t="s">
        <v>11</v>
      </c>
      <c r="B72" s="14" t="s">
        <v>12</v>
      </c>
      <c r="C72" s="15" t="s">
        <v>156</v>
      </c>
      <c r="D72" s="15" t="s">
        <v>14</v>
      </c>
      <c r="E72" s="1" t="s">
        <v>157</v>
      </c>
      <c r="F72" s="15" t="s">
        <v>16</v>
      </c>
      <c r="G72" s="14" t="s">
        <v>17</v>
      </c>
      <c r="H72" s="14" t="s">
        <v>17</v>
      </c>
      <c r="I72" s="14" t="s">
        <v>18</v>
      </c>
      <c r="J72" s="19">
        <v>1</v>
      </c>
      <c r="K72" s="14"/>
      <c r="L72" s="2">
        <v>842998</v>
      </c>
      <c r="M72" s="2">
        <v>842998</v>
      </c>
    </row>
    <row r="73" spans="1:13" x14ac:dyDescent="0.25">
      <c r="A73" s="14" t="s">
        <v>160</v>
      </c>
      <c r="B73" s="14" t="s">
        <v>32</v>
      </c>
      <c r="C73" s="15" t="s">
        <v>158</v>
      </c>
      <c r="D73" s="15" t="s">
        <v>14</v>
      </c>
      <c r="E73" s="1" t="s">
        <v>159</v>
      </c>
      <c r="F73" s="15" t="s">
        <v>16</v>
      </c>
      <c r="G73" s="14" t="s">
        <v>17</v>
      </c>
      <c r="H73" s="14" t="s">
        <v>29</v>
      </c>
      <c r="I73" s="14" t="s">
        <v>36</v>
      </c>
      <c r="J73" s="19"/>
      <c r="K73" s="14"/>
      <c r="L73" s="2">
        <v>1138874</v>
      </c>
      <c r="M73" s="2"/>
    </row>
    <row r="74" spans="1:13" ht="22.5" x14ac:dyDescent="0.25">
      <c r="A74" s="14" t="s">
        <v>11</v>
      </c>
      <c r="B74" s="14" t="s">
        <v>32</v>
      </c>
      <c r="C74" s="15" t="s">
        <v>161</v>
      </c>
      <c r="D74" s="15" t="s">
        <v>14</v>
      </c>
      <c r="E74" s="1" t="s">
        <v>162</v>
      </c>
      <c r="F74" s="15" t="s">
        <v>16</v>
      </c>
      <c r="G74" s="14" t="s">
        <v>17</v>
      </c>
      <c r="H74" s="14" t="s">
        <v>17</v>
      </c>
      <c r="I74" s="14" t="s">
        <v>18</v>
      </c>
      <c r="J74" s="19">
        <v>1</v>
      </c>
      <c r="K74" s="14"/>
      <c r="L74" s="2">
        <v>528555</v>
      </c>
      <c r="M74" s="2">
        <v>528555</v>
      </c>
    </row>
    <row r="75" spans="1:13" ht="22.5" x14ac:dyDescent="0.25">
      <c r="A75" s="14" t="s">
        <v>11</v>
      </c>
      <c r="B75" s="14"/>
      <c r="C75" s="15" t="s">
        <v>163</v>
      </c>
      <c r="D75" s="15" t="s">
        <v>14</v>
      </c>
      <c r="E75" s="1" t="s">
        <v>164</v>
      </c>
      <c r="F75" s="15" t="s">
        <v>16</v>
      </c>
      <c r="G75" s="14" t="s">
        <v>17</v>
      </c>
      <c r="H75" s="14" t="s">
        <v>17</v>
      </c>
      <c r="I75" s="14" t="s">
        <v>18</v>
      </c>
      <c r="J75" s="19">
        <v>1</v>
      </c>
      <c r="K75" s="14"/>
      <c r="L75" s="2">
        <v>868857</v>
      </c>
      <c r="M75" s="2">
        <v>868857</v>
      </c>
    </row>
    <row r="76" spans="1:13" x14ac:dyDescent="0.25">
      <c r="A76" s="14" t="s">
        <v>11</v>
      </c>
      <c r="B76" s="14" t="s">
        <v>73</v>
      </c>
      <c r="C76" s="15" t="s">
        <v>168</v>
      </c>
      <c r="D76" s="15" t="s">
        <v>14</v>
      </c>
      <c r="E76" s="1" t="s">
        <v>169</v>
      </c>
      <c r="F76" s="15" t="s">
        <v>16</v>
      </c>
      <c r="G76" s="14" t="s">
        <v>17</v>
      </c>
      <c r="H76" s="14" t="s">
        <v>17</v>
      </c>
      <c r="I76" s="14" t="s">
        <v>18</v>
      </c>
      <c r="J76" s="19">
        <v>1</v>
      </c>
      <c r="K76" s="14"/>
      <c r="L76" s="2">
        <v>724048</v>
      </c>
      <c r="M76" s="2">
        <v>724048</v>
      </c>
    </row>
    <row r="77" spans="1:13" ht="22.5" x14ac:dyDescent="0.25">
      <c r="A77" s="14" t="s">
        <v>56</v>
      </c>
      <c r="B77" s="14"/>
      <c r="C77" s="15" t="s">
        <v>170</v>
      </c>
      <c r="D77" s="15" t="s">
        <v>14</v>
      </c>
      <c r="E77" s="1" t="s">
        <v>171</v>
      </c>
      <c r="F77" s="15" t="s">
        <v>59</v>
      </c>
      <c r="G77" s="14" t="s">
        <v>17</v>
      </c>
      <c r="H77" s="14" t="s">
        <v>17</v>
      </c>
      <c r="I77" s="14" t="s">
        <v>18</v>
      </c>
      <c r="J77" s="19">
        <v>1</v>
      </c>
      <c r="K77" s="14"/>
      <c r="L77" s="2">
        <v>930836</v>
      </c>
      <c r="M77" s="2">
        <v>930836</v>
      </c>
    </row>
    <row r="78" spans="1:13" ht="22.5" x14ac:dyDescent="0.25">
      <c r="A78" s="14" t="s">
        <v>11</v>
      </c>
      <c r="B78" s="14"/>
      <c r="C78" s="15" t="s">
        <v>172</v>
      </c>
      <c r="D78" s="15" t="s">
        <v>14</v>
      </c>
      <c r="E78" s="1" t="s">
        <v>159</v>
      </c>
      <c r="F78" s="15" t="s">
        <v>16</v>
      </c>
      <c r="G78" s="14" t="s">
        <v>17</v>
      </c>
      <c r="H78" s="14" t="s">
        <v>17</v>
      </c>
      <c r="I78" s="14" t="s">
        <v>18</v>
      </c>
      <c r="J78" s="19">
        <v>2</v>
      </c>
      <c r="K78" s="14"/>
      <c r="L78" s="2">
        <v>879201</v>
      </c>
      <c r="M78" s="2">
        <f>SUM(L73,L78)</f>
        <v>2018075</v>
      </c>
    </row>
    <row r="79" spans="1:13" x14ac:dyDescent="0.25">
      <c r="A79" s="16" t="s">
        <v>165</v>
      </c>
      <c r="B79" s="16" t="s">
        <v>32</v>
      </c>
      <c r="C79" s="17" t="s">
        <v>166</v>
      </c>
      <c r="D79" s="17" t="s">
        <v>14</v>
      </c>
      <c r="E79" s="1" t="s">
        <v>167</v>
      </c>
      <c r="F79" s="17" t="s">
        <v>62</v>
      </c>
      <c r="G79" s="16" t="s">
        <v>17</v>
      </c>
      <c r="H79" s="16" t="s">
        <v>29</v>
      </c>
      <c r="I79" s="16" t="s">
        <v>30</v>
      </c>
      <c r="J79" s="20">
        <v>1</v>
      </c>
      <c r="K79" s="16"/>
      <c r="L79" s="2">
        <v>1877190.08</v>
      </c>
      <c r="M79" s="2">
        <v>1877190.08</v>
      </c>
    </row>
    <row r="80" spans="1:13" x14ac:dyDescent="0.25">
      <c r="A80" s="3"/>
      <c r="B80" s="3"/>
      <c r="C80" s="4"/>
      <c r="D80" s="4"/>
      <c r="E80" s="5"/>
      <c r="F80" s="4"/>
      <c r="G80" s="3"/>
      <c r="H80" s="3"/>
      <c r="I80" s="3"/>
      <c r="J80" s="21">
        <f>SUM(J2:J79)</f>
        <v>78</v>
      </c>
      <c r="K80" s="3"/>
      <c r="L80" s="7">
        <f>SUM(L2:L79)</f>
        <v>118716638.23</v>
      </c>
      <c r="M80" s="7">
        <f>SUM(M2:M79)</f>
        <v>118716638.23</v>
      </c>
    </row>
    <row r="81" spans="4:13" x14ac:dyDescent="0.25">
      <c r="K81" s="8"/>
      <c r="L81" s="6"/>
      <c r="M81" s="6"/>
    </row>
    <row r="82" spans="4:13" x14ac:dyDescent="0.25">
      <c r="K82" s="6"/>
      <c r="L82" s="6"/>
      <c r="M82" s="6"/>
    </row>
    <row r="83" spans="4:13" x14ac:dyDescent="0.25">
      <c r="H83" s="6"/>
      <c r="K83" s="8" t="s">
        <v>173</v>
      </c>
      <c r="L83" s="6">
        <v>118716638.23</v>
      </c>
      <c r="M83" s="6"/>
    </row>
    <row r="84" spans="4:13" x14ac:dyDescent="0.25">
      <c r="D84" s="6"/>
      <c r="H84" s="6"/>
      <c r="L84" s="6"/>
      <c r="M84" s="6"/>
    </row>
    <row r="85" spans="4:13" x14ac:dyDescent="0.25">
      <c r="H85" s="6"/>
      <c r="K85" s="9"/>
    </row>
    <row r="86" spans="4:13" x14ac:dyDescent="0.25">
      <c r="K86" s="6"/>
    </row>
    <row r="87" spans="4:13" x14ac:dyDescent="0.25">
      <c r="K87" s="9"/>
    </row>
    <row r="88" spans="4:13" ht="15.75" x14ac:dyDescent="0.25">
      <c r="K88" s="10"/>
      <c r="L88" s="11"/>
      <c r="M88" s="11"/>
    </row>
  </sheetData>
  <autoFilter ref="A1:M80" xr:uid="{00000000-0009-0000-0000-000000000000}"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Tomaž Willenpart</dc:creator>
  <cp:lastModifiedBy>Administrator</cp:lastModifiedBy>
  <dcterms:created xsi:type="dcterms:W3CDTF">2023-09-13T19:16:23Z</dcterms:created>
  <dcterms:modified xsi:type="dcterms:W3CDTF">2023-10-02T06:59:22Z</dcterms:modified>
</cp:coreProperties>
</file>